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tandardization Branch\Poultry Section\Reprocessing\End Product Data Schedules_EPDS'\1_SEPDS'\SY17\Chef's Corner\"/>
    </mc:Choice>
  </mc:AlternateContent>
  <bookViews>
    <workbookView xWindow="-15" yWindow="2820" windowWidth="16410" windowHeight="2745"/>
  </bookViews>
  <sheets>
    <sheet name="SEPDS A" sheetId="4" r:id="rId1"/>
  </sheets>
  <externalReferences>
    <externalReference r:id="rId2"/>
  </externalReferences>
  <definedNames>
    <definedName name="_xlnm.Print_Area" localSheetId="0">'SEPDS A'!$A$1:$M$51</definedName>
    <definedName name="_xlnm.Print_Titles" localSheetId="0">'SEPDS A'!$8:$10</definedName>
    <definedName name="usdalist" localSheetId="0">'[1]Avg Price File'!$A$6:$O$518</definedName>
  </definedNames>
  <calcPr calcId="152511" concurrentCalc="0"/>
</workbook>
</file>

<file path=xl/calcChain.xml><?xml version="1.0" encoding="utf-8"?>
<calcChain xmlns="http://schemas.openxmlformats.org/spreadsheetml/2006/main">
  <c r="J31" i="4" l="1"/>
  <c r="J39" i="4"/>
  <c r="K39" i="4"/>
  <c r="G39" i="4"/>
  <c r="M38" i="4"/>
  <c r="J38" i="4"/>
  <c r="K38" i="4"/>
  <c r="G38" i="4"/>
  <c r="M34" i="4"/>
  <c r="M35" i="4"/>
  <c r="M36" i="4"/>
  <c r="J37" i="4"/>
  <c r="K37" i="4"/>
  <c r="G37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40" i="4"/>
  <c r="J35" i="4"/>
  <c r="K35" i="4"/>
  <c r="G35" i="4"/>
  <c r="J36" i="4"/>
  <c r="J34" i="4"/>
  <c r="J33" i="4"/>
  <c r="J32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K34" i="4"/>
  <c r="G34" i="4"/>
  <c r="M33" i="4"/>
  <c r="K33" i="4"/>
  <c r="G33" i="4"/>
  <c r="M40" i="4"/>
  <c r="K36" i="4"/>
  <c r="G36" i="4"/>
  <c r="M32" i="4"/>
  <c r="K32" i="4"/>
  <c r="G32" i="4"/>
  <c r="M31" i="4"/>
  <c r="K31" i="4"/>
  <c r="G31" i="4"/>
  <c r="M30" i="4"/>
  <c r="K30" i="4"/>
  <c r="G30" i="4"/>
  <c r="M28" i="4"/>
  <c r="K28" i="4"/>
  <c r="G28" i="4"/>
  <c r="M17" i="4"/>
  <c r="K17" i="4"/>
  <c r="G17" i="4"/>
  <c r="M16" i="4"/>
  <c r="K16" i="4"/>
  <c r="G16" i="4"/>
  <c r="M13" i="4"/>
  <c r="K13" i="4"/>
  <c r="G13" i="4"/>
  <c r="M12" i="4"/>
  <c r="K12" i="4"/>
  <c r="G12" i="4"/>
  <c r="M11" i="4"/>
  <c r="J11" i="4"/>
  <c r="K11" i="4"/>
  <c r="G11" i="4"/>
  <c r="G29" i="4"/>
  <c r="G27" i="4"/>
  <c r="G26" i="4"/>
  <c r="G25" i="4"/>
  <c r="G24" i="4"/>
  <c r="G23" i="4"/>
  <c r="G22" i="4"/>
  <c r="G21" i="4"/>
  <c r="G20" i="4"/>
  <c r="G19" i="4"/>
  <c r="G18" i="4"/>
  <c r="G15" i="4"/>
  <c r="G14" i="4"/>
  <c r="M29" i="4"/>
  <c r="K29" i="4"/>
  <c r="M27" i="4"/>
  <c r="K27" i="4"/>
  <c r="M25" i="4"/>
  <c r="K25" i="4"/>
  <c r="M26" i="4"/>
  <c r="K26" i="4"/>
  <c r="M24" i="4"/>
  <c r="K24" i="4"/>
  <c r="M22" i="4"/>
  <c r="K22" i="4"/>
  <c r="M23" i="4"/>
  <c r="K23" i="4"/>
  <c r="M21" i="4"/>
  <c r="K21" i="4"/>
  <c r="M19" i="4"/>
  <c r="K19" i="4"/>
  <c r="M15" i="4"/>
  <c r="K15" i="4"/>
  <c r="K14" i="4"/>
  <c r="K20" i="4"/>
  <c r="M20" i="4"/>
  <c r="M18" i="4"/>
  <c r="K18" i="4"/>
  <c r="M14" i="4"/>
</calcChain>
</file>

<file path=xl/sharedStrings.xml><?xml version="1.0" encoding="utf-8"?>
<sst xmlns="http://schemas.openxmlformats.org/spreadsheetml/2006/main" count="146" uniqueCount="106">
  <si>
    <t>Name of Company</t>
  </si>
  <si>
    <t>Name and Title of Authorized Representative</t>
  </si>
  <si>
    <t>Name of Approving Agency</t>
  </si>
  <si>
    <t>End Product Code &amp; Description</t>
  </si>
  <si>
    <t>Net Weight Per Case</t>
  </si>
  <si>
    <t>Servings Per Case</t>
  </si>
  <si>
    <t>A</t>
  </si>
  <si>
    <t>B</t>
  </si>
  <si>
    <t>C</t>
  </si>
  <si>
    <t>D</t>
  </si>
  <si>
    <t>F</t>
  </si>
  <si>
    <t>G</t>
  </si>
  <si>
    <t>I</t>
  </si>
  <si>
    <t>Signature</t>
  </si>
  <si>
    <t>PROCESSOR:</t>
  </si>
  <si>
    <t>STATE AGENCY APPROVAL:</t>
  </si>
  <si>
    <t>SUMMARY END PRODUCT DATA SCHEDULE</t>
  </si>
  <si>
    <t xml:space="preserve">      Additional Products Listed</t>
  </si>
  <si>
    <t>K</t>
  </si>
  <si>
    <t>H</t>
  </si>
  <si>
    <t>SEPDS A</t>
  </si>
  <si>
    <t>Effective Date</t>
  </si>
  <si>
    <t>THIS IS AN ORIGINAL SUMMARY SCHEDULE UNLESS CHECKED BELOW:</t>
  </si>
  <si>
    <t>VALUE PASS THROUGH SYSTEMS APPROVED:</t>
  </si>
  <si>
    <t>Certified by State Agency</t>
  </si>
  <si>
    <t>(EPDS approved by USDA)</t>
  </si>
  <si>
    <t>(EPDS approved by state agency)</t>
  </si>
  <si>
    <t>Refund to Recipient Agency</t>
  </si>
  <si>
    <t xml:space="preserve">Net Price Through Distributor </t>
  </si>
  <si>
    <t>Net Weight per Serving</t>
  </si>
  <si>
    <t>*If by products are produced, provide value and method credit will be given</t>
  </si>
  <si>
    <t>Direct Sale</t>
  </si>
  <si>
    <t xml:space="preserve">     National Summary </t>
  </si>
  <si>
    <t xml:space="preserve">     State Summary  </t>
  </si>
  <si>
    <t>Fee for Service (billed by Processor)</t>
  </si>
  <si>
    <t>Fee for Service (billed by Distributor)</t>
  </si>
  <si>
    <t xml:space="preserve">      Correction </t>
  </si>
  <si>
    <r>
      <t xml:space="preserve">Information Certified as Accurate from Approved EPDS </t>
    </r>
    <r>
      <rPr>
        <sz val="12"/>
        <rFont val="Arial"/>
        <family val="2"/>
      </rPr>
      <t>(requires signature from agency that approved EPDS)</t>
    </r>
  </si>
  <si>
    <t>commodity Inventory Drawdown per case</t>
  </si>
  <si>
    <t>Value per pound of commodity  (contract value)</t>
  </si>
  <si>
    <t>Value of commodity per 
case
(F x H)</t>
  </si>
  <si>
    <t>J</t>
  </si>
  <si>
    <t>Grant Kwok, President</t>
  </si>
  <si>
    <t>Chef's Corner Foods</t>
  </si>
  <si>
    <t>Chef's Corner</t>
  </si>
  <si>
    <t>No</t>
  </si>
  <si>
    <t>Cherry Blossom Chicken</t>
  </si>
  <si>
    <t>Battered Chicken</t>
  </si>
  <si>
    <t>CMDTY-0117</t>
  </si>
  <si>
    <t>CMDTY-0114</t>
  </si>
  <si>
    <t xml:space="preserve">            Signature                                       Date Signed</t>
  </si>
  <si>
    <t>State Agency Acceptance
/Approval 
      Check for quick approval</t>
  </si>
  <si>
    <t>By Products Produced*</t>
  </si>
  <si>
    <t>CMDTY-0118</t>
  </si>
  <si>
    <t>Simply Chicken</t>
  </si>
  <si>
    <t>Teriyaki Chicken</t>
  </si>
  <si>
    <t>Kung Pao Chicken</t>
  </si>
  <si>
    <t>Honey Fire Chicken</t>
  </si>
  <si>
    <t>Orange Chicken</t>
  </si>
  <si>
    <t>Korean Hibachi BBQ Chicken</t>
  </si>
  <si>
    <t>CMDTY-0119B</t>
  </si>
  <si>
    <t>CMDTY-0117B</t>
  </si>
  <si>
    <t>CMDTY-0114B</t>
  </si>
  <si>
    <r>
      <t xml:space="preserve">      Reflects Change in Formulation</t>
    </r>
    <r>
      <rPr>
        <sz val="12"/>
        <color rgb="FF0000FF"/>
        <rFont val="Arial"/>
        <family val="2"/>
      </rPr>
      <t xml:space="preserve"> </t>
    </r>
    <r>
      <rPr>
        <b/>
        <i/>
        <sz val="12"/>
        <color rgb="FF0000FF"/>
        <rFont val="Arial"/>
        <family val="2"/>
      </rPr>
      <t>(Italic)</t>
    </r>
  </si>
  <si>
    <t>CMDTY-0119</t>
  </si>
  <si>
    <t>CMDTY-0118B</t>
  </si>
  <si>
    <t>CMDTY-0120</t>
  </si>
  <si>
    <t>Viva Mole Chicken</t>
  </si>
  <si>
    <t>CMDTY-0122</t>
  </si>
  <si>
    <t>Spicy Szechuan Chicken</t>
  </si>
  <si>
    <t>CMDTY-0120B</t>
  </si>
  <si>
    <t>CMDTY-0122B</t>
  </si>
  <si>
    <t>Mandarin Mango Chicken</t>
  </si>
  <si>
    <t>CMDTY-0130</t>
  </si>
  <si>
    <t>CMDTY-0131</t>
  </si>
  <si>
    <t>USDA/AMS/LPS
Quality Assessment Division</t>
  </si>
  <si>
    <t>WBSCM Item Code</t>
  </si>
  <si>
    <t>WBSCM Item Description</t>
  </si>
  <si>
    <t>CMDTYWG-0111</t>
  </si>
  <si>
    <t>CMDTYWG-0112</t>
  </si>
  <si>
    <t>CMDTYWG-0113</t>
  </si>
  <si>
    <t>CMDTYWG-0115</t>
  </si>
  <si>
    <t>CMDTYWG-0116</t>
  </si>
  <si>
    <t>CMDTYWG-0127</t>
  </si>
  <si>
    <t>Gluten Free Teriyaki</t>
  </si>
  <si>
    <t>CMDTY-0130B</t>
  </si>
  <si>
    <t>Thai Chili Chicken</t>
  </si>
  <si>
    <t>CMDTY-0131B</t>
  </si>
  <si>
    <t>General Tso Chicken</t>
  </si>
  <si>
    <r>
      <t xml:space="preserve">USDA APPROVAL:
</t>
    </r>
    <r>
      <rPr>
        <sz val="11"/>
        <rFont val="Arial"/>
        <family val="2"/>
      </rPr>
      <t>(not applicable for state summary)</t>
    </r>
  </si>
  <si>
    <t>Lemongrass Chicken</t>
  </si>
  <si>
    <t>CMDTYWG-0134</t>
  </si>
  <si>
    <t>CMDTYWG-0133</t>
  </si>
  <si>
    <t>CMDTYWG-0132</t>
  </si>
  <si>
    <t>E</t>
  </si>
  <si>
    <t>CMDTYWG-0135</t>
  </si>
  <si>
    <t>Sweet Thai Chili Chicken</t>
  </si>
  <si>
    <t>Date</t>
  </si>
  <si>
    <t>Samantha Rhoderick,                                                  Assistant to the National Supervisor of Poultry</t>
  </si>
  <si>
    <t>CMDTYWG-0137</t>
  </si>
  <si>
    <t>Sriracha Honey Chicken</t>
  </si>
  <si>
    <t>CMDTYEG-0500</t>
  </si>
  <si>
    <t>CMDTY-0136B</t>
  </si>
  <si>
    <t>Chicken Eggroll</t>
  </si>
  <si>
    <t>Grilled Mandarin Orange Chicken</t>
  </si>
  <si>
    <t>Spicy Buffalo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</si>
</sst>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&quot;$&quot;#,##0.0000_);\(&quot;$&quot;#,##0.0000\)"/>
    <numFmt numFmtId="165" formatCode="&quot;$&quot;#,##0.00"/>
    <numFmt numFmtId="166" formatCode="#,##0.0000_);[Red]\(#,##0.0000\)"/>
    <numFmt numFmtId="167" formatCode="m/d/yyyy;@"/>
    <numFmt numFmtId="168" formatCode="&quot;$&quot;#,##0.0000_);[Red]\(&quot;$&quot;#,##0.0000\)"/>
  </numFmts>
  <fonts count="18" x14ac:knownFonts="1">
    <font>
      <sz val="10"/>
      <name val="Helv"/>
    </font>
    <font>
      <sz val="10"/>
      <name val="Helv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rgb="FF0000FF"/>
      <name val="Arial"/>
      <family val="2"/>
    </font>
    <font>
      <b/>
      <i/>
      <sz val="12"/>
      <color rgb="FF0000FF"/>
      <name val="Arial"/>
      <family val="2"/>
    </font>
    <font>
      <b/>
      <sz val="11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/>
    <xf numFmtId="0" fontId="2" fillId="0" borderId="0" xfId="0" applyFont="1" applyFill="1" applyAlignment="1" applyProtection="1">
      <alignment horizontal="center"/>
    </xf>
    <xf numFmtId="166" fontId="4" fillId="0" borderId="0" xfId="1" applyNumberFormat="1" applyFont="1" applyProtection="1"/>
    <xf numFmtId="0" fontId="7" fillId="0" borderId="0" xfId="0" applyFont="1" applyAlignment="1" applyProtection="1">
      <alignment horizontal="left"/>
    </xf>
    <xf numFmtId="2" fontId="4" fillId="0" borderId="0" xfId="0" applyNumberFormat="1" applyFont="1" applyProtection="1"/>
    <xf numFmtId="1" fontId="4" fillId="0" borderId="0" xfId="0" applyNumberFormat="1" applyFont="1" applyProtection="1"/>
    <xf numFmtId="165" fontId="4" fillId="0" borderId="0" xfId="0" applyNumberFormat="1" applyFont="1" applyProtection="1"/>
    <xf numFmtId="167" fontId="2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 vertical="top"/>
    </xf>
    <xf numFmtId="167" fontId="2" fillId="0" borderId="0" xfId="0" applyNumberFormat="1" applyFont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0" xfId="0" applyFont="1" applyFill="1" applyProtection="1"/>
    <xf numFmtId="167" fontId="2" fillId="0" borderId="0" xfId="0" applyNumberFormat="1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Continuous"/>
    </xf>
    <xf numFmtId="0" fontId="8" fillId="0" borderId="0" xfId="0" applyFont="1" applyProtection="1"/>
    <xf numFmtId="0" fontId="5" fillId="0" borderId="0" xfId="0" applyFont="1" applyFill="1" applyProtection="1"/>
    <xf numFmtId="167" fontId="5" fillId="0" borderId="0" xfId="0" applyNumberFormat="1" applyFont="1" applyBorder="1" applyAlignment="1" applyProtection="1">
      <alignment horizontal="right" vertical="top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67" fontId="11" fillId="0" borderId="0" xfId="0" applyNumberFormat="1" applyFont="1" applyProtection="1"/>
    <xf numFmtId="1" fontId="4" fillId="0" borderId="0" xfId="0" applyNumberFormat="1" applyFont="1" applyBorder="1" applyAlignment="1" applyProtection="1">
      <alignment horizontal="center"/>
    </xf>
    <xf numFmtId="0" fontId="11" fillId="0" borderId="0" xfId="0" applyFont="1" applyProtection="1"/>
    <xf numFmtId="167" fontId="4" fillId="0" borderId="0" xfId="0" applyNumberFormat="1" applyFont="1" applyProtection="1"/>
    <xf numFmtId="167" fontId="4" fillId="0" borderId="4" xfId="0" applyNumberFormat="1" applyFont="1" applyBorder="1" applyAlignment="1" applyProtection="1">
      <alignment horizontal="center" vertical="top" wrapText="1"/>
    </xf>
    <xf numFmtId="166" fontId="5" fillId="0" borderId="0" xfId="1" applyNumberFormat="1" applyFont="1" applyFill="1" applyProtection="1"/>
    <xf numFmtId="0" fontId="13" fillId="0" borderId="0" xfId="0" applyFont="1" applyProtection="1"/>
    <xf numFmtId="165" fontId="5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7" fontId="5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center"/>
    </xf>
    <xf numFmtId="2" fontId="11" fillId="0" borderId="0" xfId="0" applyNumberFormat="1" applyFont="1" applyProtection="1"/>
    <xf numFmtId="166" fontId="11" fillId="0" borderId="0" xfId="1" applyNumberFormat="1" applyFont="1" applyProtection="1"/>
    <xf numFmtId="165" fontId="11" fillId="0" borderId="0" xfId="0" applyNumberFormat="1" applyFont="1" applyProtection="1"/>
    <xf numFmtId="167" fontId="5" fillId="0" borderId="0" xfId="0" applyNumberFormat="1" applyFont="1" applyBorder="1" applyAlignment="1" applyProtection="1"/>
    <xf numFmtId="0" fontId="5" fillId="0" borderId="0" xfId="0" applyFont="1" applyFill="1" applyBorder="1" applyAlignme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3" fillId="0" borderId="0" xfId="0" applyFont="1" applyAlignment="1" applyProtection="1">
      <alignment vertical="top" wrapText="1"/>
    </xf>
    <xf numFmtId="166" fontId="4" fillId="0" borderId="0" xfId="1" applyNumberFormat="1" applyFont="1" applyProtection="1">
      <protection locked="0"/>
    </xf>
    <xf numFmtId="0" fontId="4" fillId="0" borderId="0" xfId="0" applyFont="1" applyAlignment="1" applyProtection="1"/>
    <xf numFmtId="0" fontId="5" fillId="0" borderId="0" xfId="0" applyFont="1" applyFill="1" applyAlignment="1" applyProtection="1"/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166" fontId="5" fillId="0" borderId="0" xfId="1" applyNumberFormat="1" applyFont="1" applyBorder="1" applyAlignment="1" applyProtection="1">
      <alignment vertical="center"/>
    </xf>
    <xf numFmtId="0" fontId="5" fillId="0" borderId="0" xfId="0" applyFont="1" applyBorder="1" applyAlignment="1" applyProtection="1"/>
    <xf numFmtId="166" fontId="5" fillId="0" borderId="0" xfId="1" applyNumberFormat="1" applyFont="1" applyBorder="1" applyAlignment="1" applyProtection="1"/>
    <xf numFmtId="0" fontId="4" fillId="0" borderId="0" xfId="0" applyFont="1" applyBorder="1" applyAlignment="1" applyProtection="1">
      <alignment vertical="top"/>
    </xf>
    <xf numFmtId="2" fontId="11" fillId="0" borderId="0" xfId="0" applyNumberFormat="1" applyFont="1" applyBorder="1" applyAlignment="1" applyProtection="1"/>
    <xf numFmtId="0" fontId="11" fillId="0" borderId="0" xfId="0" applyFont="1" applyBorder="1" applyAlignment="1" applyProtection="1"/>
    <xf numFmtId="166" fontId="11" fillId="0" borderId="0" xfId="1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166" fontId="4" fillId="0" borderId="0" xfId="1" applyNumberFormat="1" applyFont="1" applyBorder="1" applyAlignment="1" applyProtection="1">
      <alignment vertical="top"/>
    </xf>
    <xf numFmtId="167" fontId="3" fillId="0" borderId="9" xfId="0" applyNumberFormat="1" applyFont="1" applyBorder="1" applyAlignment="1" applyProtection="1">
      <alignment horizontal="center"/>
    </xf>
    <xf numFmtId="167" fontId="6" fillId="0" borderId="10" xfId="0" applyNumberFormat="1" applyFont="1" applyBorder="1" applyAlignment="1" applyProtection="1">
      <alignment horizontal="center" wrapText="1"/>
    </xf>
    <xf numFmtId="167" fontId="5" fillId="0" borderId="5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/>
    </xf>
    <xf numFmtId="168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26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167" fontId="5" fillId="0" borderId="29" xfId="0" applyNumberFormat="1" applyFont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1" fontId="4" fillId="0" borderId="21" xfId="0" applyNumberFormat="1" applyFont="1" applyFill="1" applyBorder="1" applyAlignment="1" applyProtection="1">
      <alignment vertical="top" wrapText="1"/>
    </xf>
    <xf numFmtId="0" fontId="4" fillId="0" borderId="21" xfId="0" applyFont="1" applyBorder="1" applyAlignment="1" applyProtection="1">
      <alignment horizontal="center" vertical="top" wrapText="1"/>
    </xf>
    <xf numFmtId="1" fontId="4" fillId="0" borderId="21" xfId="0" applyNumberFormat="1" applyFont="1" applyBorder="1" applyAlignment="1" applyProtection="1">
      <alignment horizontal="center" vertical="top" wrapText="1"/>
    </xf>
    <xf numFmtId="2" fontId="4" fillId="0" borderId="21" xfId="0" applyNumberFormat="1" applyFont="1" applyBorder="1" applyAlignment="1" applyProtection="1">
      <alignment horizontal="center" vertical="top" wrapText="1"/>
    </xf>
    <xf numFmtId="165" fontId="4" fillId="0" borderId="21" xfId="0" applyNumberFormat="1" applyFont="1" applyBorder="1" applyAlignment="1" applyProtection="1">
      <alignment horizontal="center" vertical="top" wrapText="1"/>
    </xf>
    <xf numFmtId="167" fontId="4" fillId="0" borderId="21" xfId="0" applyNumberFormat="1" applyFont="1" applyBorder="1" applyAlignment="1" applyProtection="1">
      <alignment horizontal="center" vertical="top" wrapText="1"/>
    </xf>
    <xf numFmtId="165" fontId="4" fillId="0" borderId="31" xfId="0" applyNumberFormat="1" applyFont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/>
    </xf>
    <xf numFmtId="0" fontId="3" fillId="0" borderId="32" xfId="0" applyFont="1" applyBorder="1" applyAlignment="1" applyProtection="1">
      <alignment horizontal="center"/>
    </xf>
    <xf numFmtId="2" fontId="3" fillId="0" borderId="32" xfId="0" applyNumberFormat="1" applyFont="1" applyBorder="1" applyAlignment="1" applyProtection="1">
      <alignment horizontal="center"/>
    </xf>
    <xf numFmtId="167" fontId="3" fillId="0" borderId="32" xfId="0" applyNumberFormat="1" applyFont="1" applyBorder="1" applyAlignment="1" applyProtection="1">
      <alignment horizontal="center"/>
    </xf>
    <xf numFmtId="165" fontId="3" fillId="0" borderId="32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vertical="center"/>
    </xf>
    <xf numFmtId="2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5" fontId="5" fillId="0" borderId="0" xfId="0" applyNumberFormat="1" applyFont="1" applyAlignment="1" applyProtection="1">
      <alignment vertical="center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Alignment="1" applyProtection="1"/>
    <xf numFmtId="0" fontId="4" fillId="0" borderId="0" xfId="0" applyNumberFormat="1" applyFont="1" applyProtection="1"/>
    <xf numFmtId="0" fontId="4" fillId="0" borderId="0" xfId="1" applyNumberFormat="1" applyFont="1" applyProtection="1"/>
    <xf numFmtId="0" fontId="5" fillId="0" borderId="0" xfId="0" applyNumberFormat="1" applyFont="1" applyFill="1" applyAlignment="1" applyProtection="1"/>
    <xf numFmtId="0" fontId="5" fillId="0" borderId="0" xfId="1" applyNumberFormat="1" applyFont="1" applyFill="1" applyAlignment="1" applyProtection="1"/>
    <xf numFmtId="165" fontId="5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vertical="center"/>
    </xf>
    <xf numFmtId="0" fontId="5" fillId="0" borderId="0" xfId="1" applyNumberFormat="1" applyFont="1" applyFill="1" applyAlignment="1" applyProtection="1">
      <alignment vertical="center"/>
    </xf>
    <xf numFmtId="165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1" applyNumberFormat="1" applyFont="1" applyAlignment="1" applyProtection="1">
      <alignment vertical="center"/>
    </xf>
    <xf numFmtId="165" fontId="5" fillId="0" borderId="34" xfId="0" applyNumberFormat="1" applyFont="1" applyFill="1" applyBorder="1" applyAlignment="1" applyProtection="1">
      <alignment horizontal="center" vertical="center"/>
    </xf>
    <xf numFmtId="167" fontId="5" fillId="0" borderId="27" xfId="0" applyNumberFormat="1" applyFont="1" applyFill="1" applyBorder="1" applyAlignment="1" applyProtection="1">
      <alignment horizontal="center" vertical="center"/>
    </xf>
    <xf numFmtId="167" fontId="5" fillId="0" borderId="28" xfId="0" applyNumberFormat="1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167" fontId="5" fillId="0" borderId="36" xfId="0" applyNumberFormat="1" applyFont="1" applyFill="1" applyBorder="1" applyAlignment="1" applyProtection="1">
      <alignment horizontal="center" vertical="center"/>
    </xf>
    <xf numFmtId="0" fontId="17" fillId="0" borderId="37" xfId="0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vertical="center"/>
    </xf>
    <xf numFmtId="2" fontId="5" fillId="0" borderId="38" xfId="0" applyNumberFormat="1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1" fontId="5" fillId="0" borderId="38" xfId="0" applyNumberFormat="1" applyFont="1" applyFill="1" applyBorder="1" applyAlignment="1" applyProtection="1">
      <alignment horizontal="left" vertical="center" wrapText="1"/>
    </xf>
    <xf numFmtId="167" fontId="5" fillId="0" borderId="38" xfId="0" applyNumberFormat="1" applyFont="1" applyFill="1" applyBorder="1" applyAlignment="1" applyProtection="1">
      <alignment horizontal="center" vertical="center"/>
    </xf>
    <xf numFmtId="168" fontId="5" fillId="0" borderId="38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vertical="center"/>
    </xf>
    <xf numFmtId="165" fontId="5" fillId="0" borderId="37" xfId="0" applyNumberFormat="1" applyFont="1" applyFill="1" applyBorder="1" applyAlignment="1" applyProtection="1">
      <alignment horizontal="center" vertical="center"/>
    </xf>
    <xf numFmtId="165" fontId="5" fillId="0" borderId="29" xfId="0" applyNumberFormat="1" applyFont="1" applyFill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protection locked="0"/>
    </xf>
    <xf numFmtId="2" fontId="11" fillId="0" borderId="13" xfId="0" applyNumberFormat="1" applyFont="1" applyBorder="1" applyAlignment="1" applyProtection="1">
      <protection locked="0"/>
    </xf>
    <xf numFmtId="2" fontId="11" fillId="0" borderId="2" xfId="0" applyNumberFormat="1" applyFont="1" applyBorder="1" applyAlignment="1" applyProtection="1">
      <protection locked="0"/>
    </xf>
    <xf numFmtId="0" fontId="4" fillId="0" borderId="25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center"/>
    </xf>
    <xf numFmtId="14" fontId="3" fillId="0" borderId="6" xfId="0" applyNumberFormat="1" applyFont="1" applyBorder="1" applyAlignment="1" applyProtection="1"/>
    <xf numFmtId="14" fontId="3" fillId="0" borderId="13" xfId="0" applyNumberFormat="1" applyFont="1" applyBorder="1" applyAlignment="1" applyProtection="1"/>
    <xf numFmtId="0" fontId="4" fillId="0" borderId="23" xfId="0" applyFont="1" applyBorder="1" applyAlignment="1" applyProtection="1">
      <alignment horizontal="center" vertical="top"/>
    </xf>
    <xf numFmtId="0" fontId="4" fillId="0" borderId="23" xfId="0" applyFont="1" applyBorder="1" applyAlignment="1" applyProtection="1">
      <alignment horizontal="center" vertical="top"/>
      <protection locked="0"/>
    </xf>
    <xf numFmtId="14" fontId="3" fillId="0" borderId="2" xfId="0" applyNumberFormat="1" applyFont="1" applyBorder="1" applyAlignment="1" applyProtection="1"/>
    <xf numFmtId="0" fontId="5" fillId="0" borderId="42" xfId="0" applyFont="1" applyFill="1" applyBorder="1" applyAlignment="1" applyProtection="1">
      <alignment vertical="center"/>
    </xf>
    <xf numFmtId="2" fontId="5" fillId="0" borderId="42" xfId="0" applyNumberFormat="1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2" xfId="0" applyNumberFormat="1" applyFont="1" applyFill="1" applyBorder="1" applyAlignment="1" applyProtection="1">
      <alignment horizontal="center" vertical="center" wrapText="1"/>
    </xf>
    <xf numFmtId="1" fontId="5" fillId="0" borderId="42" xfId="0" applyNumberFormat="1" applyFont="1" applyFill="1" applyBorder="1" applyAlignment="1" applyProtection="1">
      <alignment horizontal="left" vertical="center" wrapText="1"/>
    </xf>
    <xf numFmtId="4" fontId="5" fillId="0" borderId="42" xfId="0" applyNumberFormat="1" applyFont="1" applyFill="1" applyBorder="1" applyAlignment="1" applyProtection="1">
      <alignment horizontal="center" vertical="center"/>
    </xf>
    <xf numFmtId="167" fontId="5" fillId="0" borderId="42" xfId="0" applyNumberFormat="1" applyFont="1" applyFill="1" applyBorder="1" applyAlignment="1" applyProtection="1">
      <alignment horizontal="center" vertical="center"/>
    </xf>
    <xf numFmtId="168" fontId="5" fillId="0" borderId="42" xfId="1" applyNumberFormat="1" applyFont="1" applyFill="1" applyBorder="1" applyAlignment="1" applyProtection="1">
      <alignment horizontal="center" vertical="center" wrapText="1"/>
    </xf>
    <xf numFmtId="165" fontId="5" fillId="0" borderId="35" xfId="0" applyNumberFormat="1" applyFont="1" applyFill="1" applyBorder="1" applyAlignment="1" applyProtection="1">
      <alignment horizontal="center" vertical="center"/>
    </xf>
    <xf numFmtId="4" fontId="5" fillId="0" borderId="4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2" fontId="16" fillId="0" borderId="14" xfId="0" applyNumberFormat="1" applyFont="1" applyBorder="1" applyAlignment="1" applyProtection="1">
      <alignment horizontal="center" wrapText="1"/>
    </xf>
    <xf numFmtId="2" fontId="16" fillId="0" borderId="11" xfId="0" applyNumberFormat="1" applyFont="1" applyBorder="1" applyAlignment="1" applyProtection="1">
      <alignment horizontal="center" wrapText="1"/>
    </xf>
    <xf numFmtId="2" fontId="16" fillId="0" borderId="12" xfId="0" applyNumberFormat="1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 vertical="top"/>
    </xf>
    <xf numFmtId="2" fontId="3" fillId="0" borderId="6" xfId="0" applyNumberFormat="1" applyFont="1" applyBorder="1" applyAlignment="1" applyProtection="1">
      <alignment horizontal="center" wrapText="1"/>
    </xf>
    <xf numFmtId="2" fontId="3" fillId="0" borderId="13" xfId="0" applyNumberFormat="1" applyFont="1" applyBorder="1" applyAlignment="1" applyProtection="1">
      <alignment horizontal="center" wrapText="1"/>
    </xf>
    <xf numFmtId="2" fontId="3" fillId="0" borderId="2" xfId="0" applyNumberFormat="1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left" vertical="top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2" fontId="3" fillId="0" borderId="14" xfId="0" applyNumberFormat="1" applyFont="1" applyBorder="1" applyAlignment="1" applyProtection="1">
      <alignment horizontal="center"/>
      <protection locked="0"/>
    </xf>
    <xf numFmtId="2" fontId="3" fillId="0" borderId="11" xfId="0" applyNumberFormat="1" applyFont="1" applyBorder="1" applyAlignment="1" applyProtection="1">
      <alignment horizontal="center"/>
      <protection locked="0"/>
    </xf>
    <xf numFmtId="2" fontId="3" fillId="0" borderId="12" xfId="0" applyNumberFormat="1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 vertical="top"/>
      <protection locked="0"/>
    </xf>
    <xf numFmtId="0" fontId="4" fillId="0" borderId="40" xfId="0" applyFont="1" applyBorder="1" applyAlignment="1" applyProtection="1">
      <alignment horizontal="center" vertical="top"/>
      <protection locked="0"/>
    </xf>
    <xf numFmtId="0" fontId="4" fillId="0" borderId="41" xfId="0" applyFont="1" applyBorder="1" applyAlignment="1" applyProtection="1">
      <alignment horizontal="center" vertical="top"/>
      <protection locked="0"/>
    </xf>
    <xf numFmtId="2" fontId="11" fillId="0" borderId="6" xfId="0" applyNumberFormat="1" applyFont="1" applyBorder="1" applyAlignment="1" applyProtection="1">
      <alignment horizontal="center"/>
      <protection locked="0"/>
    </xf>
    <xf numFmtId="2" fontId="11" fillId="0" borderId="13" xfId="0" applyNumberFormat="1" applyFont="1" applyBorder="1" applyAlignment="1" applyProtection="1">
      <alignment horizontal="center"/>
      <protection locked="0"/>
    </xf>
    <xf numFmtId="2" fontId="11" fillId="0" borderId="2" xfId="0" applyNumberFormat="1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 vertical="top"/>
    </xf>
    <xf numFmtId="0" fontId="4" fillId="0" borderId="23" xfId="0" applyFont="1" applyBorder="1" applyAlignment="1" applyProtection="1">
      <alignment horizontal="left" vertical="top"/>
    </xf>
    <xf numFmtId="0" fontId="4" fillId="0" borderId="22" xfId="0" applyFont="1" applyBorder="1" applyAlignment="1" applyProtection="1">
      <alignment horizontal="center" vertical="top"/>
      <protection locked="0"/>
    </xf>
    <xf numFmtId="0" fontId="4" fillId="0" borderId="25" xfId="0" applyFont="1" applyBorder="1" applyAlignment="1" applyProtection="1">
      <alignment horizontal="center" vertical="top"/>
      <protection locked="0"/>
    </xf>
    <xf numFmtId="0" fontId="4" fillId="0" borderId="22" xfId="0" applyFont="1" applyBorder="1" applyAlignment="1" applyProtection="1">
      <alignment horizontal="center" vertical="top"/>
    </xf>
    <xf numFmtId="0" fontId="4" fillId="0" borderId="25" xfId="0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14" fontId="12" fillId="0" borderId="6" xfId="0" applyNumberFormat="1" applyFont="1" applyBorder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top" wrapText="1"/>
    </xf>
    <xf numFmtId="0" fontId="4" fillId="0" borderId="21" xfId="0" applyFont="1" applyBorder="1" applyAlignment="1" applyProtection="1">
      <alignment horizontal="center" vertical="top" wrapText="1"/>
    </xf>
    <xf numFmtId="0" fontId="12" fillId="0" borderId="16" xfId="0" applyFont="1" applyBorder="1" applyAlignment="1" applyProtection="1">
      <alignment horizontal="center" vertical="top" wrapText="1"/>
    </xf>
    <xf numFmtId="0" fontId="12" fillId="0" borderId="18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/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Q$1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468841</xdr:colOff>
      <xdr:row>3</xdr:row>
      <xdr:rowOff>237067</xdr:rowOff>
    </xdr:from>
    <xdr:to>
      <xdr:col>5</xdr:col>
      <xdr:colOff>821002</xdr:colOff>
      <xdr:row>5</xdr:row>
      <xdr:rowOff>56092</xdr:rowOff>
    </xdr:to>
    <xdr:pic>
      <xdr:nvPicPr>
        <xdr:cNvPr id="6183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3641" y="1468967"/>
          <a:ext cx="352161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158751</xdr:colOff>
      <xdr:row>46</xdr:row>
      <xdr:rowOff>39158</xdr:rowOff>
    </xdr:from>
    <xdr:to>
      <xdr:col>1</xdr:col>
      <xdr:colOff>812801</xdr:colOff>
      <xdr:row>46</xdr:row>
      <xdr:rowOff>305858</xdr:rowOff>
    </xdr:to>
    <xdr:pic>
      <xdr:nvPicPr>
        <xdr:cNvPr id="3" name="Picture 25" descr="Sig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751" y="9701741"/>
          <a:ext cx="17335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28575</xdr:rowOff>
        </xdr:from>
        <xdr:to>
          <xdr:col>3</xdr:col>
          <xdr:colOff>323850</xdr:colOff>
          <xdr:row>4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28575</xdr:rowOff>
        </xdr:from>
        <xdr:to>
          <xdr:col>3</xdr:col>
          <xdr:colOff>323850</xdr:colOff>
          <xdr:row>5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171450</xdr:rowOff>
        </xdr:from>
        <xdr:to>
          <xdr:col>1</xdr:col>
          <xdr:colOff>371475</xdr:colOff>
          <xdr:row>1</xdr:row>
          <xdr:rowOff>409575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371475</xdr:colOff>
          <xdr:row>4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</xdr:row>
          <xdr:rowOff>28575</xdr:rowOff>
        </xdr:from>
        <xdr:to>
          <xdr:col>10</xdr:col>
          <xdr:colOff>923925</xdr:colOff>
          <xdr:row>2</xdr:row>
          <xdr:rowOff>276225</xdr:rowOff>
        </xdr:to>
        <xdr:sp macro="" textlink="">
          <xdr:nvSpPr>
            <xdr:cNvPr id="6167" name="Check Box 2071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40</xdr:row>
          <xdr:rowOff>19050</xdr:rowOff>
        </xdr:from>
        <xdr:to>
          <xdr:col>12</xdr:col>
          <xdr:colOff>657225</xdr:colOff>
          <xdr:row>40</xdr:row>
          <xdr:rowOff>19050</xdr:rowOff>
        </xdr:to>
        <xdr:sp macro="" textlink="">
          <xdr:nvSpPr>
            <xdr:cNvPr id="6179" name="Check Box 2083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28575</xdr:rowOff>
        </xdr:from>
        <xdr:to>
          <xdr:col>3</xdr:col>
          <xdr:colOff>323850</xdr:colOff>
          <xdr:row>6</xdr:row>
          <xdr:rowOff>0</xdr:rowOff>
        </xdr:to>
        <xdr:sp macro="" textlink="">
          <xdr:nvSpPr>
            <xdr:cNvPr id="6185" name="Check Box 2089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</xdr:row>
          <xdr:rowOff>28575</xdr:rowOff>
        </xdr:from>
        <xdr:to>
          <xdr:col>10</xdr:col>
          <xdr:colOff>923925</xdr:colOff>
          <xdr:row>4</xdr:row>
          <xdr:rowOff>28575</xdr:rowOff>
        </xdr:to>
        <xdr:sp macro="" textlink="">
          <xdr:nvSpPr>
            <xdr:cNvPr id="6186" name="Check Box 2090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</xdr:row>
          <xdr:rowOff>28575</xdr:rowOff>
        </xdr:from>
        <xdr:to>
          <xdr:col>10</xdr:col>
          <xdr:colOff>923925</xdr:colOff>
          <xdr:row>5</xdr:row>
          <xdr:rowOff>28575</xdr:rowOff>
        </xdr:to>
        <xdr:sp macro="" textlink="">
          <xdr:nvSpPr>
            <xdr:cNvPr id="6187" name="Check Box 2091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5</xdr:row>
          <xdr:rowOff>28575</xdr:rowOff>
        </xdr:from>
        <xdr:to>
          <xdr:col>10</xdr:col>
          <xdr:colOff>923925</xdr:colOff>
          <xdr:row>6</xdr:row>
          <xdr:rowOff>9525</xdr:rowOff>
        </xdr:to>
        <xdr:sp macro="" textlink="">
          <xdr:nvSpPr>
            <xdr:cNvPr id="6188" name="Check Box 2092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6</xdr:row>
          <xdr:rowOff>28575</xdr:rowOff>
        </xdr:from>
        <xdr:to>
          <xdr:col>10</xdr:col>
          <xdr:colOff>923925</xdr:colOff>
          <xdr:row>6</xdr:row>
          <xdr:rowOff>276225</xdr:rowOff>
        </xdr:to>
        <xdr:sp macro="" textlink="">
          <xdr:nvSpPr>
            <xdr:cNvPr id="6189" name="Check Box 2093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8</xdr:row>
          <xdr:rowOff>790575</xdr:rowOff>
        </xdr:from>
        <xdr:to>
          <xdr:col>12</xdr:col>
          <xdr:colOff>466725</xdr:colOff>
          <xdr:row>8</xdr:row>
          <xdr:rowOff>1028700</xdr:rowOff>
        </xdr:to>
        <xdr:sp macro="" textlink="">
          <xdr:nvSpPr>
            <xdr:cNvPr id="6190" name="Check Box 2094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18</xdr:row>
          <xdr:rowOff>9525</xdr:rowOff>
        </xdr:from>
        <xdr:to>
          <xdr:col>12</xdr:col>
          <xdr:colOff>657225</xdr:colOff>
          <xdr:row>18</xdr:row>
          <xdr:rowOff>9525</xdr:rowOff>
        </xdr:to>
        <xdr:sp macro="" textlink="">
          <xdr:nvSpPr>
            <xdr:cNvPr id="6191" name="Check Box 2095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489862</xdr:colOff>
      <xdr:row>45</xdr:row>
      <xdr:rowOff>190502</xdr:rowOff>
    </xdr:from>
    <xdr:to>
      <xdr:col>5</xdr:col>
      <xdr:colOff>54426</xdr:colOff>
      <xdr:row>46</xdr:row>
      <xdr:rowOff>299357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62" y="19594288"/>
          <a:ext cx="1183814" cy="4218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1211036</xdr:colOff>
      <xdr:row>37</xdr:row>
      <xdr:rowOff>40822</xdr:rowOff>
    </xdr:from>
    <xdr:to>
      <xdr:col>1</xdr:col>
      <xdr:colOff>1563197</xdr:colOff>
      <xdr:row>37</xdr:row>
      <xdr:rowOff>349704</xdr:rowOff>
    </xdr:to>
    <xdr:pic>
      <xdr:nvPicPr>
        <xdr:cNvPr id="19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8965" y="17240251"/>
          <a:ext cx="352161" cy="30888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2231572</xdr:colOff>
      <xdr:row>38</xdr:row>
      <xdr:rowOff>40822</xdr:rowOff>
    </xdr:from>
    <xdr:to>
      <xdr:col>1</xdr:col>
      <xdr:colOff>2583733</xdr:colOff>
      <xdr:row>38</xdr:row>
      <xdr:rowOff>349704</xdr:rowOff>
    </xdr:to>
    <xdr:pic>
      <xdr:nvPicPr>
        <xdr:cNvPr id="20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1" y="17634858"/>
          <a:ext cx="352161" cy="30888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NPA%20FORMS\usda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Price File"/>
      <sheetName val="2016-2017 Check Files"/>
      <sheetName val="Sheet1"/>
    </sheetNames>
    <sheetDataSet>
      <sheetData sheetId="0" refreshError="1">
        <row r="6">
          <cell r="A6">
            <v>100011</v>
          </cell>
          <cell r="B6" t="str">
            <v>CHEESE CHED RDU FAT WHT SHRED BAG-6/5 LB</v>
          </cell>
          <cell r="C6">
            <v>1.9862</v>
          </cell>
          <cell r="D6" t="str">
            <v>LB</v>
          </cell>
          <cell r="E6">
            <v>1280</v>
          </cell>
          <cell r="F6" t="str">
            <v>1000</v>
          </cell>
          <cell r="G6" t="str">
            <v>DOMESTIC STATISTICAL 1000</v>
          </cell>
          <cell r="H6" t="str">
            <v>401040</v>
          </cell>
          <cell r="I6" t="str">
            <v>CHEESE, NATURAL AMER</v>
          </cell>
          <cell r="J6" t="str">
            <v>220</v>
          </cell>
          <cell r="K6" t="str">
            <v>FSA-DAIRY</v>
          </cell>
          <cell r="L6" t="str">
            <v>100402002031540</v>
          </cell>
          <cell r="M6" t="str">
            <v>CHEESE/CHEDDAR WHITE/SHREDDED</v>
          </cell>
          <cell r="N6">
            <v>38400</v>
          </cell>
        </row>
        <row r="7">
          <cell r="A7">
            <v>100012</v>
          </cell>
          <cell r="B7" t="str">
            <v>CHEESE CHED RDU FAT YEL SHRED BAG-6/5 LB</v>
          </cell>
          <cell r="C7">
            <v>1.9862</v>
          </cell>
          <cell r="D7" t="str">
            <v>LB</v>
          </cell>
          <cell r="E7">
            <v>1280</v>
          </cell>
          <cell r="F7" t="str">
            <v>1000</v>
          </cell>
          <cell r="G7" t="str">
            <v>DOMESTIC STATISTICAL 1000</v>
          </cell>
          <cell r="H7" t="str">
            <v>401040</v>
          </cell>
          <cell r="I7" t="str">
            <v>CHEESE, NATURAL AMER</v>
          </cell>
          <cell r="J7" t="str">
            <v>220</v>
          </cell>
          <cell r="K7" t="str">
            <v>FSA-DAIRY</v>
          </cell>
          <cell r="L7" t="str">
            <v>100402003031540</v>
          </cell>
          <cell r="M7" t="str">
            <v>CHEESE/CHEDDAR YELLOW/SHREDDED</v>
          </cell>
          <cell r="N7">
            <v>38400</v>
          </cell>
        </row>
        <row r="8">
          <cell r="A8">
            <v>100017</v>
          </cell>
          <cell r="B8" t="str">
            <v>CHEESE PROCESS LVS-6/5 LB</v>
          </cell>
          <cell r="C8">
            <v>1.9862</v>
          </cell>
          <cell r="D8" t="str">
            <v>LB</v>
          </cell>
          <cell r="E8">
            <v>1320</v>
          </cell>
          <cell r="F8" t="str">
            <v>1000</v>
          </cell>
          <cell r="G8" t="str">
            <v>DOMESTIC STATISTICAL 1000</v>
          </cell>
          <cell r="H8" t="str">
            <v>401030</v>
          </cell>
          <cell r="I8" t="str">
            <v>CHEESE, PROCESSED</v>
          </cell>
          <cell r="J8" t="str">
            <v>220</v>
          </cell>
          <cell r="K8" t="str">
            <v>FSA-DAIRY</v>
          </cell>
          <cell r="L8" t="str">
            <v>100402007031440</v>
          </cell>
          <cell r="M8" t="str">
            <v>CHEESE/PROCESSED/LOAVES</v>
          </cell>
          <cell r="N8">
            <v>39600</v>
          </cell>
        </row>
        <row r="9">
          <cell r="A9">
            <v>100018</v>
          </cell>
          <cell r="B9" t="str">
            <v>CHEESE PROCESS YEL SLC LVS-6/5 LB</v>
          </cell>
          <cell r="C9">
            <v>1.9862</v>
          </cell>
          <cell r="D9" t="str">
            <v>LB</v>
          </cell>
          <cell r="E9">
            <v>1320</v>
          </cell>
          <cell r="F9" t="str">
            <v>1000</v>
          </cell>
          <cell r="G9" t="str">
            <v>DOMESTIC STATISTICAL 1000</v>
          </cell>
          <cell r="H9" t="str">
            <v>401030</v>
          </cell>
          <cell r="I9" t="str">
            <v>CHEESE, PROCESSED</v>
          </cell>
          <cell r="J9" t="str">
            <v>220</v>
          </cell>
          <cell r="K9" t="str">
            <v>FSA-DAIRY</v>
          </cell>
          <cell r="L9" t="str">
            <v>100402007031560</v>
          </cell>
          <cell r="M9" t="str">
            <v>CHEESE/PROCESSED/SLICED</v>
          </cell>
          <cell r="N9">
            <v>39600</v>
          </cell>
        </row>
        <row r="10">
          <cell r="A10">
            <v>100019</v>
          </cell>
          <cell r="B10" t="str">
            <v>CHEESE PROCESS WHT SLC LVS-6/5 LB</v>
          </cell>
          <cell r="C10">
            <v>1.9862</v>
          </cell>
          <cell r="D10" t="str">
            <v>LB</v>
          </cell>
          <cell r="E10">
            <v>1320</v>
          </cell>
          <cell r="F10" t="str">
            <v>1000</v>
          </cell>
          <cell r="G10" t="str">
            <v>DOMESTIC STATISTICAL 1000</v>
          </cell>
          <cell r="H10" t="str">
            <v>401030</v>
          </cell>
          <cell r="I10" t="str">
            <v>CHEESE, PROCESSED</v>
          </cell>
          <cell r="J10" t="str">
            <v>220</v>
          </cell>
          <cell r="K10" t="str">
            <v>FSA-DAIRY</v>
          </cell>
          <cell r="L10" t="str">
            <v>100402007031560</v>
          </cell>
          <cell r="M10" t="str">
            <v>CHEESE/PROCESSED/SLICED</v>
          </cell>
          <cell r="N10">
            <v>39600</v>
          </cell>
        </row>
        <row r="11">
          <cell r="A11">
            <v>100021</v>
          </cell>
          <cell r="B11" t="str">
            <v>CHEESE MOZ LM PART SKM SHRD FRZ BOX-30LB</v>
          </cell>
          <cell r="C11">
            <v>1.8987000000000001</v>
          </cell>
          <cell r="D11" t="str">
            <v>LB</v>
          </cell>
          <cell r="E11">
            <v>1344</v>
          </cell>
          <cell r="F11" t="str">
            <v>1000</v>
          </cell>
          <cell r="G11" t="str">
            <v>DOMESTIC STATISTICAL 1000</v>
          </cell>
          <cell r="H11" t="str">
            <v>401020</v>
          </cell>
          <cell r="I11" t="str">
            <v>CHEESE, MOZZARELLA</v>
          </cell>
          <cell r="J11" t="str">
            <v>220</v>
          </cell>
          <cell r="K11" t="str">
            <v>FSA-DAIRY</v>
          </cell>
          <cell r="L11" t="str">
            <v>100402004031540</v>
          </cell>
          <cell r="M11" t="str">
            <v>CHEESE/MOZZARELLA/SHREDDED</v>
          </cell>
          <cell r="N11">
            <v>40320</v>
          </cell>
        </row>
        <row r="12">
          <cell r="A12">
            <v>100022</v>
          </cell>
          <cell r="B12" t="str">
            <v>CHEESE MOZ LM PART SKIM FRZ LVS-8/6 LB</v>
          </cell>
          <cell r="C12">
            <v>1.8987000000000001</v>
          </cell>
          <cell r="D12" t="str">
            <v>LB</v>
          </cell>
          <cell r="E12">
            <v>840</v>
          </cell>
          <cell r="F12" t="str">
            <v>1000</v>
          </cell>
          <cell r="G12" t="str">
            <v>DOMESTIC STATISTICAL 1000</v>
          </cell>
          <cell r="H12" t="str">
            <v>401020</v>
          </cell>
          <cell r="I12" t="str">
            <v>CHEESE, MOZZARELLA</v>
          </cell>
          <cell r="J12" t="str">
            <v>220</v>
          </cell>
          <cell r="K12" t="str">
            <v>FSA-DAIRY</v>
          </cell>
          <cell r="L12" t="str">
            <v>100402004031440</v>
          </cell>
          <cell r="M12" t="str">
            <v>CHEESE/MOZZARELLA/LOAVES</v>
          </cell>
          <cell r="N12">
            <v>40320</v>
          </cell>
        </row>
        <row r="13">
          <cell r="A13">
            <v>100034</v>
          </cell>
          <cell r="B13" t="str">
            <v>CHEESE MOZ LITE SHRED FRZ BOX-30 LB</v>
          </cell>
          <cell r="C13">
            <v>1.8987000000000001</v>
          </cell>
          <cell r="D13" t="str">
            <v>LB</v>
          </cell>
          <cell r="E13">
            <v>1344</v>
          </cell>
          <cell r="F13" t="str">
            <v>1000</v>
          </cell>
          <cell r="G13" t="str">
            <v>DOMESTIC STATISTICAL 1000</v>
          </cell>
          <cell r="H13" t="str">
            <v>401020</v>
          </cell>
          <cell r="I13" t="str">
            <v>CHEESE, MOZZARELLA</v>
          </cell>
          <cell r="J13" t="str">
            <v>220</v>
          </cell>
          <cell r="K13" t="str">
            <v>FSA-DAIRY</v>
          </cell>
          <cell r="L13" t="str">
            <v>100402004031540</v>
          </cell>
          <cell r="M13" t="str">
            <v>CHEESE/MOZZARELLA/SHREDDED</v>
          </cell>
          <cell r="N13">
            <v>40320</v>
          </cell>
        </row>
        <row r="14">
          <cell r="A14">
            <v>100036</v>
          </cell>
          <cell r="B14" t="str">
            <v>CHEESE BLEND AMER SKM YEL SLC LVS-6/5 LB</v>
          </cell>
          <cell r="C14">
            <v>1.9862</v>
          </cell>
          <cell r="D14" t="str">
            <v>LB</v>
          </cell>
          <cell r="E14">
            <v>1320</v>
          </cell>
          <cell r="F14" t="str">
            <v>1000</v>
          </cell>
          <cell r="G14" t="str">
            <v>DOMESTIC STATISTICAL 1000</v>
          </cell>
          <cell r="H14" t="str">
            <v>401030</v>
          </cell>
          <cell r="I14" t="str">
            <v>CHEESE, PROCESSED</v>
          </cell>
          <cell r="J14" t="str">
            <v>220</v>
          </cell>
          <cell r="K14" t="str">
            <v>FSA-DAIRY</v>
          </cell>
          <cell r="L14" t="str">
            <v>100402007031560</v>
          </cell>
          <cell r="M14" t="str">
            <v>CHEESE/PROCESSED/SLICED</v>
          </cell>
          <cell r="N14">
            <v>39600</v>
          </cell>
        </row>
        <row r="15">
          <cell r="A15">
            <v>100037</v>
          </cell>
          <cell r="B15" t="str">
            <v>CHEESE BLEND AMER SKM WHT SLC LVS-6/5 LB</v>
          </cell>
          <cell r="C15">
            <v>1.9862</v>
          </cell>
          <cell r="D15" t="str">
            <v>LB</v>
          </cell>
          <cell r="E15">
            <v>1320</v>
          </cell>
          <cell r="F15" t="str">
            <v>1000</v>
          </cell>
          <cell r="G15" t="str">
            <v>DOMESTIC STATISTICAL 1000</v>
          </cell>
          <cell r="H15" t="str">
            <v>401030</v>
          </cell>
          <cell r="I15" t="str">
            <v>CHEESE, PROCESSED</v>
          </cell>
          <cell r="J15" t="str">
            <v>220</v>
          </cell>
          <cell r="K15" t="str">
            <v>FSA-DAIRY</v>
          </cell>
          <cell r="L15" t="str">
            <v>100402007031560</v>
          </cell>
          <cell r="M15" t="str">
            <v>CHEESE/PROCESSED/SLICED</v>
          </cell>
          <cell r="N15">
            <v>39600</v>
          </cell>
        </row>
        <row r="16">
          <cell r="A16">
            <v>100038</v>
          </cell>
          <cell r="B16" t="str">
            <v>K CHEESE PROCESS WHT SLC LVS-6/5 LB</v>
          </cell>
          <cell r="C16">
            <v>1.9862</v>
          </cell>
          <cell r="D16" t="str">
            <v>LB</v>
          </cell>
          <cell r="E16">
            <v>1320</v>
          </cell>
          <cell r="F16" t="str">
            <v>1000</v>
          </cell>
          <cell r="G16" t="str">
            <v>DOMESTIC STATISTICAL 1000</v>
          </cell>
          <cell r="H16" t="str">
            <v>401031</v>
          </cell>
          <cell r="I16" t="str">
            <v>CHEESE PROC, KOSHER</v>
          </cell>
          <cell r="J16" t="str">
            <v>220</v>
          </cell>
          <cell r="K16" t="str">
            <v>FSA-DAIRY</v>
          </cell>
          <cell r="L16" t="str">
            <v>100402007031560</v>
          </cell>
          <cell r="M16" t="str">
            <v>CHEESE/PROCESSED/SLICED</v>
          </cell>
          <cell r="N16">
            <v>39600</v>
          </cell>
        </row>
        <row r="17">
          <cell r="A17">
            <v>100046</v>
          </cell>
          <cell r="B17" t="str">
            <v>EGGS WHOLE FRZ CTN-6/5 LB</v>
          </cell>
          <cell r="C17">
            <v>2.1840999999999999</v>
          </cell>
          <cell r="D17" t="str">
            <v>LB</v>
          </cell>
          <cell r="E17">
            <v>1334</v>
          </cell>
          <cell r="F17" t="str">
            <v>1000</v>
          </cell>
          <cell r="G17" t="str">
            <v>DOMESTIC STATISTICAL 1000</v>
          </cell>
          <cell r="H17" t="str">
            <v>304010</v>
          </cell>
          <cell r="I17" t="str">
            <v>EGG PRODUCTS</v>
          </cell>
          <cell r="J17" t="str">
            <v>120</v>
          </cell>
          <cell r="K17" t="str">
            <v>AMS-POULTRY</v>
          </cell>
          <cell r="L17" t="str">
            <v>102802002031400</v>
          </cell>
          <cell r="M17" t="str">
            <v>POULTRY/EGGS/EGGS/FROZEN</v>
          </cell>
          <cell r="N17">
            <v>40020</v>
          </cell>
        </row>
        <row r="18">
          <cell r="A18">
            <v>100047</v>
          </cell>
          <cell r="B18" t="str">
            <v>EGGS WHOLE LIQ BULK -TANK</v>
          </cell>
          <cell r="C18">
            <v>1.3239000000000001</v>
          </cell>
          <cell r="D18" t="str">
            <v>LB</v>
          </cell>
          <cell r="E18">
            <v>0</v>
          </cell>
          <cell r="F18" t="str">
            <v>1000</v>
          </cell>
          <cell r="G18" t="str">
            <v>DOMESTIC STATISTICAL 1000</v>
          </cell>
          <cell r="H18" t="str">
            <v>304010</v>
          </cell>
          <cell r="I18" t="str">
            <v>EGG PRODUCTS</v>
          </cell>
          <cell r="J18" t="str">
            <v>120</v>
          </cell>
          <cell r="K18" t="str">
            <v>AMS-POULTRY</v>
          </cell>
          <cell r="L18" t="str">
            <v>102802002031260</v>
          </cell>
          <cell r="M18" t="str">
            <v>POULTRY/EGGS/EGGS/CHILLED</v>
          </cell>
          <cell r="N18">
            <v>48000</v>
          </cell>
        </row>
        <row r="19">
          <cell r="A19">
            <v>100098</v>
          </cell>
          <cell r="B19" t="str">
            <v>CHICKEN CUT-UP FRZ CTN-40 LB</v>
          </cell>
          <cell r="C19">
            <v>1.0091000000000001</v>
          </cell>
          <cell r="D19" t="str">
            <v>LB</v>
          </cell>
          <cell r="E19">
            <v>1000</v>
          </cell>
          <cell r="F19" t="str">
            <v>1000</v>
          </cell>
          <cell r="G19" t="str">
            <v>DOMESTIC STATISTICAL 1000</v>
          </cell>
          <cell r="H19" t="str">
            <v>301020</v>
          </cell>
          <cell r="I19" t="str">
            <v>CHICKEN, FROZEN</v>
          </cell>
          <cell r="J19" t="str">
            <v>120</v>
          </cell>
          <cell r="K19" t="str">
            <v>AMS-POULTRY</v>
          </cell>
          <cell r="L19" t="str">
            <v>102802001031400</v>
          </cell>
          <cell r="M19" t="str">
            <v>POULTRY/EGGS/CHICKEN/FROZEN</v>
          </cell>
          <cell r="N19">
            <v>40000</v>
          </cell>
        </row>
        <row r="20">
          <cell r="A20">
            <v>100100</v>
          </cell>
          <cell r="B20" t="str">
            <v>CHICKEN SMALL CHILLED -BULK</v>
          </cell>
          <cell r="C20">
            <v>0.93120000000000003</v>
          </cell>
          <cell r="D20" t="str">
            <v>LB</v>
          </cell>
          <cell r="E20">
            <v>0</v>
          </cell>
          <cell r="F20" t="str">
            <v>1000</v>
          </cell>
          <cell r="G20" t="str">
            <v>DOMESTIC STATISTICAL 1000</v>
          </cell>
          <cell r="H20" t="str">
            <v>301040</v>
          </cell>
          <cell r="I20" t="str">
            <v>CHICKEN, BULK</v>
          </cell>
          <cell r="J20" t="str">
            <v>120</v>
          </cell>
          <cell r="K20" t="str">
            <v>AMS-POULTRY</v>
          </cell>
          <cell r="L20" t="str">
            <v>102802001031260</v>
          </cell>
          <cell r="M20" t="str">
            <v>POULTRY/EGGS/CHICKEN/CHILLED</v>
          </cell>
          <cell r="N20">
            <v>36000</v>
          </cell>
        </row>
        <row r="21">
          <cell r="A21" t="str">
            <v>100100D</v>
          </cell>
          <cell r="B21" t="str">
            <v>CHICKEN SMALL CHILLED -DARK MEAT</v>
          </cell>
          <cell r="C21">
            <v>0.93120000000000003</v>
          </cell>
          <cell r="D21" t="str">
            <v>LB</v>
          </cell>
          <cell r="E21">
            <v>0</v>
          </cell>
          <cell r="N21">
            <v>0</v>
          </cell>
        </row>
        <row r="22">
          <cell r="A22" t="str">
            <v>100100W</v>
          </cell>
          <cell r="B22" t="str">
            <v>CHICKEN SMALL CHILLED -WHITE MEAT</v>
          </cell>
          <cell r="C22">
            <v>0.93120000000000003</v>
          </cell>
          <cell r="D22" t="str">
            <v>LB</v>
          </cell>
          <cell r="E22">
            <v>0</v>
          </cell>
          <cell r="N22">
            <v>0</v>
          </cell>
        </row>
        <row r="23">
          <cell r="A23">
            <v>100101</v>
          </cell>
          <cell r="B23" t="str">
            <v>CHICKEN DICED CTN-40 LB</v>
          </cell>
          <cell r="C23">
            <v>2.3245</v>
          </cell>
          <cell r="D23" t="str">
            <v>LB</v>
          </cell>
          <cell r="E23">
            <v>1000</v>
          </cell>
          <cell r="F23" t="str">
            <v>1000</v>
          </cell>
          <cell r="G23" t="str">
            <v>DOMESTIC STATISTICAL 1000</v>
          </cell>
          <cell r="H23" t="str">
            <v>301030</v>
          </cell>
          <cell r="I23" t="str">
            <v>CHICKEN, COOKED</v>
          </cell>
          <cell r="J23" t="str">
            <v>120</v>
          </cell>
          <cell r="K23" t="str">
            <v>AMS-POULTRY</v>
          </cell>
          <cell r="L23" t="str">
            <v>102802001031400</v>
          </cell>
          <cell r="M23" t="str">
            <v>POULTRY/EGGS/CHICKEN/FROZEN</v>
          </cell>
          <cell r="N23">
            <v>40000</v>
          </cell>
        </row>
        <row r="24">
          <cell r="A24">
            <v>100103</v>
          </cell>
          <cell r="B24" t="str">
            <v>CHICKEN LARGE CHILLED -BULK</v>
          </cell>
          <cell r="C24">
            <v>0.97940000000000005</v>
          </cell>
          <cell r="D24" t="str">
            <v>LB</v>
          </cell>
          <cell r="E24">
            <v>0</v>
          </cell>
          <cell r="F24" t="str">
            <v>1000</v>
          </cell>
          <cell r="G24" t="str">
            <v>DOMESTIC STATISTICAL 1000</v>
          </cell>
          <cell r="H24" t="str">
            <v>301040</v>
          </cell>
          <cell r="I24" t="str">
            <v>CHICKEN, BULK</v>
          </cell>
          <cell r="J24" t="str">
            <v>120</v>
          </cell>
          <cell r="K24" t="str">
            <v>AMS-POULTRY</v>
          </cell>
          <cell r="L24" t="str">
            <v>102802001031260</v>
          </cell>
          <cell r="M24" t="str">
            <v>POULTRY/EGGS/CHICKEN/CHILLED</v>
          </cell>
          <cell r="N24">
            <v>36000</v>
          </cell>
        </row>
        <row r="25">
          <cell r="A25" t="str">
            <v>100103D</v>
          </cell>
          <cell r="B25" t="str">
            <v>CHICKEN LARGE CHILLED -DARK MEAT</v>
          </cell>
          <cell r="C25">
            <v>0.97940000000000005</v>
          </cell>
          <cell r="D25" t="str">
            <v>LB</v>
          </cell>
          <cell r="E25">
            <v>0</v>
          </cell>
          <cell r="N25">
            <v>0</v>
          </cell>
        </row>
        <row r="26">
          <cell r="A26" t="str">
            <v>100103W</v>
          </cell>
          <cell r="B26" t="str">
            <v>CHICKEN LARGE CHILLED -WHITE MEAT</v>
          </cell>
          <cell r="C26">
            <v>0.97940000000000005</v>
          </cell>
          <cell r="D26" t="str">
            <v>LB</v>
          </cell>
          <cell r="E26">
            <v>0</v>
          </cell>
          <cell r="N26">
            <v>0</v>
          </cell>
        </row>
        <row r="27">
          <cell r="A27">
            <v>100113</v>
          </cell>
          <cell r="B27" t="str">
            <v>CHICKEN LEGS CHILLED -BULK</v>
          </cell>
          <cell r="C27">
            <v>0.39340000000000003</v>
          </cell>
          <cell r="D27" t="str">
            <v>LB</v>
          </cell>
          <cell r="E27">
            <v>0</v>
          </cell>
          <cell r="F27" t="str">
            <v>1000</v>
          </cell>
          <cell r="G27" t="str">
            <v>DOMESTIC STATISTICAL 1000</v>
          </cell>
          <cell r="H27" t="str">
            <v>301040</v>
          </cell>
          <cell r="I27" t="str">
            <v>CHICKEN, BULK</v>
          </cell>
          <cell r="J27" t="str">
            <v>120</v>
          </cell>
          <cell r="K27" t="str">
            <v>AMS-POULTRY</v>
          </cell>
          <cell r="L27" t="str">
            <v>102802001031260</v>
          </cell>
          <cell r="M27" t="str">
            <v>POULTRY/EGGS/CHICKEN/CHILLED</v>
          </cell>
          <cell r="N27">
            <v>36000</v>
          </cell>
        </row>
        <row r="28">
          <cell r="A28">
            <v>100117</v>
          </cell>
          <cell r="B28" t="str">
            <v>CHICKEN FAJITA STRIPS CTN-30 LB</v>
          </cell>
          <cell r="C28">
            <v>1.8069</v>
          </cell>
          <cell r="D28" t="str">
            <v>LB</v>
          </cell>
          <cell r="E28">
            <v>1300</v>
          </cell>
          <cell r="F28" t="str">
            <v>1000</v>
          </cell>
          <cell r="G28" t="str">
            <v>DOMESTIC STATISTICAL 1000</v>
          </cell>
          <cell r="H28" t="str">
            <v>301030</v>
          </cell>
          <cell r="I28" t="str">
            <v>CHICKEN, COOKED</v>
          </cell>
          <cell r="J28" t="str">
            <v>120</v>
          </cell>
          <cell r="K28" t="str">
            <v>AMS-POULTRY</v>
          </cell>
          <cell r="L28" t="str">
            <v>102802001031400</v>
          </cell>
          <cell r="M28" t="str">
            <v>POULTRY/EGGS/CHICKEN/FROZEN</v>
          </cell>
          <cell r="N28">
            <v>39000</v>
          </cell>
        </row>
        <row r="29">
          <cell r="A29">
            <v>100119</v>
          </cell>
          <cell r="B29" t="str">
            <v>TURKEY TACO FILLING CTN-30 LB</v>
          </cell>
          <cell r="C29">
            <v>1.7383</v>
          </cell>
          <cell r="D29" t="str">
            <v>LB</v>
          </cell>
          <cell r="E29">
            <v>1300</v>
          </cell>
          <cell r="F29" t="str">
            <v>1000</v>
          </cell>
          <cell r="G29" t="str">
            <v>DOMESTIC STATISTICAL 1000</v>
          </cell>
          <cell r="H29" t="str">
            <v>302030</v>
          </cell>
          <cell r="I29" t="str">
            <v>TURKEY, COOKED</v>
          </cell>
          <cell r="J29" t="str">
            <v>120</v>
          </cell>
          <cell r="K29" t="str">
            <v>AMS-POULTRY</v>
          </cell>
          <cell r="L29" t="str">
            <v>102802004031400</v>
          </cell>
          <cell r="M29" t="str">
            <v>POULTRY/EGGS/TURKEY/FROZEN</v>
          </cell>
          <cell r="N29">
            <v>39000</v>
          </cell>
        </row>
        <row r="30">
          <cell r="A30">
            <v>100121</v>
          </cell>
          <cell r="B30" t="str">
            <v>TURKEY BREAST DELI FRZ CTN-40 LB</v>
          </cell>
          <cell r="C30">
            <v>2.7583000000000002</v>
          </cell>
          <cell r="D30" t="str">
            <v>LB</v>
          </cell>
          <cell r="E30">
            <v>1000</v>
          </cell>
          <cell r="F30" t="str">
            <v>1000</v>
          </cell>
          <cell r="G30" t="str">
            <v>DOMESTIC STATISTICAL 1000</v>
          </cell>
          <cell r="H30" t="str">
            <v>302030</v>
          </cell>
          <cell r="I30" t="str">
            <v>TURKEY, COOKED</v>
          </cell>
          <cell r="J30" t="str">
            <v>120</v>
          </cell>
          <cell r="K30" t="str">
            <v>AMS-POULTRY</v>
          </cell>
          <cell r="L30" t="str">
            <v>102802004031400</v>
          </cell>
          <cell r="M30" t="str">
            <v>POULTRY/EGGS/TURKEY/FROZEN</v>
          </cell>
          <cell r="N30">
            <v>40000</v>
          </cell>
        </row>
        <row r="31">
          <cell r="A31">
            <v>100122</v>
          </cell>
          <cell r="B31" t="str">
            <v>TURKEY BREAST SMKD DELI FRZ CTN-40 LB</v>
          </cell>
          <cell r="C31">
            <v>2.7883</v>
          </cell>
          <cell r="D31" t="str">
            <v>LB</v>
          </cell>
          <cell r="E31">
            <v>1000</v>
          </cell>
          <cell r="F31" t="str">
            <v>1000</v>
          </cell>
          <cell r="G31" t="str">
            <v>DOMESTIC STATISTICAL 1000</v>
          </cell>
          <cell r="H31" t="str">
            <v>302030</v>
          </cell>
          <cell r="I31" t="str">
            <v>TURKEY, COOKED</v>
          </cell>
          <cell r="J31" t="str">
            <v>120</v>
          </cell>
          <cell r="K31" t="str">
            <v>AMS-POULTRY</v>
          </cell>
          <cell r="L31" t="str">
            <v>102802004031400</v>
          </cell>
          <cell r="M31" t="str">
            <v>POULTRY/EGGS/TURKEY/FROZEN</v>
          </cell>
          <cell r="N31">
            <v>40000</v>
          </cell>
        </row>
        <row r="32">
          <cell r="A32">
            <v>100123</v>
          </cell>
          <cell r="B32" t="str">
            <v>TURKEY CONSUMER PACK WHOLE CTN-30-60 LB</v>
          </cell>
          <cell r="C32">
            <v>1.2517</v>
          </cell>
          <cell r="D32" t="str">
            <v>LB</v>
          </cell>
          <cell r="E32">
            <v>760</v>
          </cell>
          <cell r="F32" t="str">
            <v>1000</v>
          </cell>
          <cell r="G32" t="str">
            <v>DOMESTIC STATISTICAL 1000</v>
          </cell>
          <cell r="H32" t="str">
            <v>302020</v>
          </cell>
          <cell r="I32" t="str">
            <v>TURKEY, FROZEN</v>
          </cell>
          <cell r="J32" t="str">
            <v>120</v>
          </cell>
          <cell r="K32" t="str">
            <v>AMS-POULTRY</v>
          </cell>
          <cell r="L32" t="str">
            <v>102802004031400</v>
          </cell>
          <cell r="M32" t="str">
            <v>POULTRY/EGGS/TURKEY/FROZEN</v>
          </cell>
          <cell r="N32">
            <v>38000</v>
          </cell>
        </row>
        <row r="33">
          <cell r="A33">
            <v>100124</v>
          </cell>
          <cell r="B33" t="str">
            <v>TURKEY CHILLED -BULK</v>
          </cell>
          <cell r="C33">
            <v>1.2967</v>
          </cell>
          <cell r="D33" t="str">
            <v>LB</v>
          </cell>
          <cell r="E33">
            <v>0</v>
          </cell>
          <cell r="F33" t="str">
            <v>1000</v>
          </cell>
          <cell r="G33" t="str">
            <v>DOMESTIC STATISTICAL 1000</v>
          </cell>
          <cell r="H33" t="str">
            <v>302040</v>
          </cell>
          <cell r="I33" t="str">
            <v>TURKEY, BULK</v>
          </cell>
          <cell r="J33" t="str">
            <v>120</v>
          </cell>
          <cell r="K33" t="str">
            <v>AMS-POULTRY</v>
          </cell>
          <cell r="L33" t="str">
            <v>102802004031260</v>
          </cell>
          <cell r="M33" t="str">
            <v>POULTRY/EGGS/TURKEY/CHILLED</v>
          </cell>
          <cell r="N33">
            <v>36000</v>
          </cell>
        </row>
        <row r="34">
          <cell r="A34">
            <v>100125</v>
          </cell>
          <cell r="B34" t="str">
            <v>TURKEY ROASTS FRZ CTN-32-48 LB</v>
          </cell>
          <cell r="C34">
            <v>2.7776000000000001</v>
          </cell>
          <cell r="D34" t="str">
            <v>LB</v>
          </cell>
          <cell r="E34">
            <v>1000</v>
          </cell>
          <cell r="F34" t="str">
            <v>1000</v>
          </cell>
          <cell r="G34" t="str">
            <v>DOMESTIC STATISTICAL 1000</v>
          </cell>
          <cell r="H34" t="str">
            <v>302020</v>
          </cell>
          <cell r="I34" t="str">
            <v>TURKEY, FROZEN</v>
          </cell>
          <cell r="J34" t="str">
            <v>120</v>
          </cell>
          <cell r="K34" t="str">
            <v>AMS-POULTRY</v>
          </cell>
          <cell r="L34" t="str">
            <v>102802004031400</v>
          </cell>
          <cell r="M34" t="str">
            <v>POULTRY/EGGS/TURKEY/FROZEN</v>
          </cell>
          <cell r="N34">
            <v>40000</v>
          </cell>
        </row>
        <row r="35">
          <cell r="A35">
            <v>100126</v>
          </cell>
          <cell r="B35" t="str">
            <v>TURKEY HAMS SMKD FRZ CTN-40 LB</v>
          </cell>
          <cell r="C35">
            <v>2.0655999999999999</v>
          </cell>
          <cell r="D35" t="str">
            <v>LB</v>
          </cell>
          <cell r="E35">
            <v>1000</v>
          </cell>
          <cell r="F35" t="str">
            <v>1000</v>
          </cell>
          <cell r="G35" t="str">
            <v>DOMESTIC STATISTICAL 1000</v>
          </cell>
          <cell r="H35" t="str">
            <v>302030</v>
          </cell>
          <cell r="I35" t="str">
            <v>TURKEY, COOKED</v>
          </cell>
          <cell r="J35" t="str">
            <v>120</v>
          </cell>
          <cell r="K35" t="str">
            <v>AMS-POULTRY</v>
          </cell>
          <cell r="L35" t="str">
            <v>102802004031400</v>
          </cell>
          <cell r="M35" t="str">
            <v>POULTRY/EGGS/TURKEY/FROZEN</v>
          </cell>
          <cell r="N35">
            <v>40000</v>
          </cell>
        </row>
        <row r="36">
          <cell r="A36">
            <v>100127</v>
          </cell>
          <cell r="B36" t="str">
            <v>BEEF CAN-24/24 OZ</v>
          </cell>
          <cell r="C36">
            <v>3.6021000000000001</v>
          </cell>
          <cell r="D36" t="str">
            <v>LB</v>
          </cell>
          <cell r="E36">
            <v>1000</v>
          </cell>
          <cell r="F36" t="str">
            <v>1000</v>
          </cell>
          <cell r="G36" t="str">
            <v>DOMESTIC STATISTICAL 1000</v>
          </cell>
          <cell r="H36" t="str">
            <v>101010</v>
          </cell>
          <cell r="I36" t="str">
            <v>BEEF, CANNED</v>
          </cell>
          <cell r="J36" t="str">
            <v>130</v>
          </cell>
          <cell r="K36" t="str">
            <v>AMS-LIVESTOCK</v>
          </cell>
          <cell r="L36" t="str">
            <v>101802001031220</v>
          </cell>
          <cell r="M36" t="str">
            <v>MEAT/BEEF/CANNED</v>
          </cell>
          <cell r="N36">
            <v>36000</v>
          </cell>
        </row>
        <row r="37">
          <cell r="A37">
            <v>100134</v>
          </cell>
          <cell r="B37" t="str">
            <v>BEEF CRUMBLES W/SPP PKG-4/10 LB</v>
          </cell>
          <cell r="C37">
            <v>2.9799000000000002</v>
          </cell>
          <cell r="D37" t="str">
            <v>LB</v>
          </cell>
          <cell r="E37">
            <v>1000</v>
          </cell>
          <cell r="F37" t="str">
            <v>1000</v>
          </cell>
          <cell r="G37" t="str">
            <v>DOMESTIC STATISTICAL 1000</v>
          </cell>
          <cell r="H37" t="str">
            <v>101040</v>
          </cell>
          <cell r="I37" t="str">
            <v>BEEF, COOKED</v>
          </cell>
          <cell r="J37" t="str">
            <v>130</v>
          </cell>
          <cell r="K37" t="str">
            <v>AMS-LIVESTOCK</v>
          </cell>
          <cell r="L37" t="str">
            <v>101802001031280</v>
          </cell>
          <cell r="M37" t="str">
            <v>MEAT/BEEF/COOKED</v>
          </cell>
          <cell r="N37">
            <v>40000</v>
          </cell>
        </row>
        <row r="38">
          <cell r="A38">
            <v>100139</v>
          </cell>
          <cell r="B38" t="str">
            <v>PORK CAN-24/24 OZ</v>
          </cell>
          <cell r="C38">
            <v>1.5873999999999999</v>
          </cell>
          <cell r="D38" t="str">
            <v>LB</v>
          </cell>
          <cell r="E38">
            <v>1000</v>
          </cell>
          <cell r="F38" t="str">
            <v>1000</v>
          </cell>
          <cell r="G38" t="str">
            <v>DOMESTIC STATISTICAL 1000</v>
          </cell>
          <cell r="H38" t="str">
            <v>102010</v>
          </cell>
          <cell r="I38" t="str">
            <v>PORK, CANNED</v>
          </cell>
          <cell r="J38" t="str">
            <v>130</v>
          </cell>
          <cell r="K38" t="str">
            <v>AMS-LIVESTOCK</v>
          </cell>
          <cell r="L38" t="str">
            <v>101802006031220</v>
          </cell>
          <cell r="M38" t="str">
            <v>MEAT/PORK/CANNED</v>
          </cell>
          <cell r="N38">
            <v>36000</v>
          </cell>
        </row>
        <row r="39">
          <cell r="A39">
            <v>100144</v>
          </cell>
          <cell r="B39" t="str">
            <v>PORK CRUMBLES W/ SPP PKG-4/10 LB</v>
          </cell>
          <cell r="C39">
            <v>1.742</v>
          </cell>
          <cell r="D39" t="str">
            <v>LB</v>
          </cell>
          <cell r="E39">
            <v>1000</v>
          </cell>
          <cell r="F39" t="str">
            <v>1000</v>
          </cell>
          <cell r="G39" t="str">
            <v>DOMESTIC STATISTICAL 1000</v>
          </cell>
          <cell r="H39" t="str">
            <v>102030</v>
          </cell>
          <cell r="I39" t="str">
            <v>PORK, COOKED</v>
          </cell>
          <cell r="J39" t="str">
            <v>130</v>
          </cell>
          <cell r="K39" t="str">
            <v>AMS-LIVESTOCK</v>
          </cell>
          <cell r="L39" t="str">
            <v>101802006031280</v>
          </cell>
          <cell r="M39" t="str">
            <v>MEAT/PORK/COOKED</v>
          </cell>
          <cell r="N39">
            <v>40000</v>
          </cell>
        </row>
        <row r="40">
          <cell r="A40">
            <v>100154</v>
          </cell>
          <cell r="B40" t="str">
            <v>BEEF COARSE GROUND FRZ CTN-60 LB</v>
          </cell>
          <cell r="C40">
            <v>2.9965000000000002</v>
          </cell>
          <cell r="D40" t="str">
            <v>LB</v>
          </cell>
          <cell r="E40">
            <v>0</v>
          </cell>
          <cell r="F40" t="str">
            <v>1000</v>
          </cell>
          <cell r="G40" t="str">
            <v>DOMESTIC STATISTICAL 1000</v>
          </cell>
          <cell r="H40" t="str">
            <v>101030</v>
          </cell>
          <cell r="I40" t="str">
            <v>BEEF, GROUND</v>
          </cell>
          <cell r="J40" t="str">
            <v>130</v>
          </cell>
          <cell r="K40" t="str">
            <v>AMS-LIVESTOCK</v>
          </cell>
          <cell r="L40" t="str">
            <v>101802001031400</v>
          </cell>
          <cell r="M40" t="str">
            <v>MEAT/BEEF/FROZEN</v>
          </cell>
          <cell r="N40">
            <v>42000</v>
          </cell>
        </row>
        <row r="41">
          <cell r="A41">
            <v>100155</v>
          </cell>
          <cell r="B41" t="str">
            <v>BEEF FRESH BNLS COMBO-20/2000 LB</v>
          </cell>
          <cell r="C41">
            <v>2.8946999999999998</v>
          </cell>
          <cell r="D41" t="str">
            <v>LB</v>
          </cell>
          <cell r="E41">
            <v>0</v>
          </cell>
          <cell r="F41" t="str">
            <v>1000</v>
          </cell>
          <cell r="G41" t="str">
            <v>DOMESTIC STATISTICAL 1000</v>
          </cell>
          <cell r="H41" t="str">
            <v>101070</v>
          </cell>
          <cell r="I41" t="str">
            <v>BEEF, FRESH</v>
          </cell>
          <cell r="J41" t="str">
            <v>130</v>
          </cell>
          <cell r="K41" t="str">
            <v>AMS-LIVESTOCK</v>
          </cell>
          <cell r="L41" t="str">
            <v>101802001031380</v>
          </cell>
          <cell r="M41" t="str">
            <v>MEAT/BEEF/FRESH</v>
          </cell>
          <cell r="N41">
            <v>40000</v>
          </cell>
        </row>
        <row r="42">
          <cell r="A42">
            <v>100156</v>
          </cell>
          <cell r="B42" t="str">
            <v>BEEF BNLS SPECIAL TRM FRZ CTN-60 LB</v>
          </cell>
          <cell r="C42">
            <v>4.2153999999999998</v>
          </cell>
          <cell r="D42" t="str">
            <v>LB</v>
          </cell>
          <cell r="E42">
            <v>0</v>
          </cell>
          <cell r="F42" t="str">
            <v>1000</v>
          </cell>
          <cell r="G42" t="str">
            <v>DOMESTIC STATISTICAL 1000</v>
          </cell>
          <cell r="H42" t="str">
            <v>101060</v>
          </cell>
          <cell r="I42" t="str">
            <v>BEEF, SPECIAL TRIM</v>
          </cell>
          <cell r="J42" t="str">
            <v>130</v>
          </cell>
          <cell r="K42" t="str">
            <v>AMS-LIVESTOCK</v>
          </cell>
          <cell r="L42" t="str">
            <v>101802001031400</v>
          </cell>
          <cell r="M42" t="str">
            <v>MEAT/BEEF/FROZEN</v>
          </cell>
          <cell r="N42">
            <v>42000</v>
          </cell>
        </row>
        <row r="43">
          <cell r="A43">
            <v>100158</v>
          </cell>
          <cell r="B43" t="str">
            <v>BEEF FINE GROUND FRZ CTN-40 LB</v>
          </cell>
          <cell r="C43">
            <v>3.1648000000000001</v>
          </cell>
          <cell r="D43" t="str">
            <v>LB</v>
          </cell>
          <cell r="E43">
            <v>1000</v>
          </cell>
          <cell r="F43" t="str">
            <v>1000</v>
          </cell>
          <cell r="G43" t="str">
            <v>DOMESTIC STATISTICAL 1000</v>
          </cell>
          <cell r="H43" t="str">
            <v>101030</v>
          </cell>
          <cell r="I43" t="str">
            <v>BEEF, GROUND</v>
          </cell>
          <cell r="J43" t="str">
            <v>130</v>
          </cell>
          <cell r="K43" t="str">
            <v>AMS-LIVESTOCK</v>
          </cell>
          <cell r="L43" t="str">
            <v>101802001031400</v>
          </cell>
          <cell r="M43" t="str">
            <v>MEAT/BEEF/FROZEN</v>
          </cell>
          <cell r="N43">
            <v>40000</v>
          </cell>
        </row>
        <row r="44">
          <cell r="A44">
            <v>100163</v>
          </cell>
          <cell r="B44" t="str">
            <v>BEEF PATTY LEAN FRZ CTN-40 LB</v>
          </cell>
          <cell r="C44">
            <v>3.7612000000000001</v>
          </cell>
          <cell r="D44" t="str">
            <v>LB</v>
          </cell>
          <cell r="E44">
            <v>950</v>
          </cell>
          <cell r="F44" t="str">
            <v>1000</v>
          </cell>
          <cell r="G44" t="str">
            <v>DOMESTIC STATISTICAL 1000</v>
          </cell>
          <cell r="H44" t="str">
            <v>101030</v>
          </cell>
          <cell r="I44" t="str">
            <v>BEEF, GROUND</v>
          </cell>
          <cell r="J44" t="str">
            <v>130</v>
          </cell>
          <cell r="K44" t="str">
            <v>AMS-LIVESTOCK</v>
          </cell>
          <cell r="L44" t="str">
            <v>101802001031400</v>
          </cell>
          <cell r="M44" t="str">
            <v>MEAT/BEEF/FROZEN</v>
          </cell>
          <cell r="N44">
            <v>38000</v>
          </cell>
        </row>
        <row r="45">
          <cell r="A45">
            <v>100173</v>
          </cell>
          <cell r="B45" t="str">
            <v>PORK ROAST LEG FRZ CTN-32-40 LB</v>
          </cell>
          <cell r="C45">
            <v>1.4468000000000001</v>
          </cell>
          <cell r="D45" t="str">
            <v>LB</v>
          </cell>
          <cell r="E45">
            <v>1000</v>
          </cell>
          <cell r="F45" t="str">
            <v>1000</v>
          </cell>
          <cell r="G45" t="str">
            <v>DOMESTIC STATISTICAL 1000</v>
          </cell>
          <cell r="H45" t="str">
            <v>102035</v>
          </cell>
          <cell r="I45" t="str">
            <v>PORK, FROZEN</v>
          </cell>
          <cell r="J45" t="str">
            <v>130</v>
          </cell>
          <cell r="K45" t="str">
            <v>AMS-LIVESTOCK</v>
          </cell>
          <cell r="L45" t="str">
            <v>101802006031400</v>
          </cell>
          <cell r="M45" t="str">
            <v>MEAT/PORK/FROZEN</v>
          </cell>
          <cell r="N45">
            <v>40000</v>
          </cell>
        </row>
        <row r="46">
          <cell r="A46">
            <v>100184</v>
          </cell>
          <cell r="B46" t="str">
            <v>PORK HAM WATERAD FRZ PKG 4/10 LB</v>
          </cell>
          <cell r="C46">
            <v>1.5748</v>
          </cell>
          <cell r="D46" t="str">
            <v>LB</v>
          </cell>
          <cell r="E46">
            <v>1000</v>
          </cell>
          <cell r="F46" t="str">
            <v>1000</v>
          </cell>
          <cell r="G46" t="str">
            <v>DOMESTIC STATISTICAL 1000</v>
          </cell>
          <cell r="H46" t="str">
            <v>102050</v>
          </cell>
          <cell r="I46" t="str">
            <v>HAM, FULLY COOKED</v>
          </cell>
          <cell r="J46" t="str">
            <v>130</v>
          </cell>
          <cell r="K46" t="str">
            <v>AMS-LIVESTOCK</v>
          </cell>
          <cell r="L46" t="str">
            <v>101802006031400</v>
          </cell>
          <cell r="M46" t="str">
            <v>MEAT/PORK/FROZEN</v>
          </cell>
          <cell r="N46">
            <v>40000</v>
          </cell>
        </row>
        <row r="47">
          <cell r="A47">
            <v>100187</v>
          </cell>
          <cell r="B47" t="str">
            <v>PORK HAM WATERAD SLC FRZ PKG-8/5 LB</v>
          </cell>
          <cell r="C47">
            <v>1.7861</v>
          </cell>
          <cell r="D47" t="str">
            <v>LB</v>
          </cell>
          <cell r="E47">
            <v>1000</v>
          </cell>
          <cell r="F47" t="str">
            <v>1000</v>
          </cell>
          <cell r="G47" t="str">
            <v>DOMESTIC STATISTICAL 1000</v>
          </cell>
          <cell r="H47" t="str">
            <v>102050</v>
          </cell>
          <cell r="I47" t="str">
            <v>HAM, FULLY COOKED</v>
          </cell>
          <cell r="J47" t="str">
            <v>130</v>
          </cell>
          <cell r="K47" t="str">
            <v>AMS-LIVESTOCK</v>
          </cell>
          <cell r="L47" t="str">
            <v>101802006031400</v>
          </cell>
          <cell r="M47" t="str">
            <v>MEAT/PORK/FROZEN</v>
          </cell>
          <cell r="N47">
            <v>40000</v>
          </cell>
        </row>
        <row r="48">
          <cell r="A48">
            <v>100188</v>
          </cell>
          <cell r="B48" t="str">
            <v>PORK HAM WTRADCBEDFRZ PKG-4/10 OR 8/5 LB</v>
          </cell>
          <cell r="C48">
            <v>1.9755</v>
          </cell>
          <cell r="D48" t="str">
            <v>LB</v>
          </cell>
          <cell r="E48">
            <v>1000</v>
          </cell>
          <cell r="F48" t="str">
            <v>1000</v>
          </cell>
          <cell r="G48" t="str">
            <v>DOMESTIC STATISTICAL 1000</v>
          </cell>
          <cell r="H48" t="str">
            <v>102050</v>
          </cell>
          <cell r="I48" t="str">
            <v>HAM, FULLY COOKED</v>
          </cell>
          <cell r="J48" t="str">
            <v>130</v>
          </cell>
          <cell r="K48" t="str">
            <v>AMS-LIVESTOCK</v>
          </cell>
          <cell r="L48" t="str">
            <v>101802006031400</v>
          </cell>
          <cell r="M48" t="str">
            <v>MEAT/PORK/FROZEN</v>
          </cell>
          <cell r="N48">
            <v>40000</v>
          </cell>
        </row>
        <row r="49">
          <cell r="A49">
            <v>100193</v>
          </cell>
          <cell r="B49" t="str">
            <v>PORK PICNIC BNLS FRZ CTN-60 LB</v>
          </cell>
          <cell r="C49">
            <v>1.1523000000000001</v>
          </cell>
          <cell r="D49" t="str">
            <v>LB</v>
          </cell>
          <cell r="E49">
            <v>0</v>
          </cell>
          <cell r="F49" t="str">
            <v>1000</v>
          </cell>
          <cell r="G49" t="str">
            <v>DOMESTIC STATISTICAL 1000</v>
          </cell>
          <cell r="H49" t="str">
            <v>102035</v>
          </cell>
          <cell r="I49" t="str">
            <v>PORK, FROZEN</v>
          </cell>
          <cell r="J49" t="str">
            <v>130</v>
          </cell>
          <cell r="K49" t="str">
            <v>AMS-LIVESTOCK</v>
          </cell>
          <cell r="L49" t="str">
            <v>101802006031400</v>
          </cell>
          <cell r="M49" t="str">
            <v>MEAT/PORK/FROZEN</v>
          </cell>
          <cell r="N49">
            <v>40020</v>
          </cell>
        </row>
        <row r="50">
          <cell r="A50">
            <v>100201</v>
          </cell>
          <cell r="B50" t="str">
            <v>CATFISH STRIPS BRD OVN RDY PKG-4/10 LB</v>
          </cell>
          <cell r="C50">
            <v>4.9134000000000002</v>
          </cell>
          <cell r="D50" t="str">
            <v>LB</v>
          </cell>
          <cell r="E50">
            <v>1000</v>
          </cell>
          <cell r="F50" t="str">
            <v>1000</v>
          </cell>
          <cell r="G50" t="str">
            <v>DOMESTIC STATISTICAL 1000</v>
          </cell>
          <cell r="H50" t="str">
            <v>205030</v>
          </cell>
          <cell r="I50" t="str">
            <v>FISH, FROZEN</v>
          </cell>
          <cell r="J50" t="str">
            <v>130</v>
          </cell>
          <cell r="K50" t="str">
            <v>AMS-LIVESTOCK</v>
          </cell>
          <cell r="L50" t="str">
            <v>100602001031400</v>
          </cell>
          <cell r="M50" t="str">
            <v>FISH/CATFISH/FROZEN</v>
          </cell>
          <cell r="N50">
            <v>40000</v>
          </cell>
        </row>
        <row r="51">
          <cell r="A51">
            <v>100204</v>
          </cell>
          <cell r="B51" t="str">
            <v>ORANGE JUICE CONC -TANKERS</v>
          </cell>
          <cell r="C51">
            <v>2.52</v>
          </cell>
          <cell r="D51" t="str">
            <v>LB</v>
          </cell>
          <cell r="E51">
            <v>0</v>
          </cell>
          <cell r="F51" t="str">
            <v>1000</v>
          </cell>
          <cell r="G51" t="str">
            <v>DOMESTIC STATISTICAL 1000</v>
          </cell>
          <cell r="H51" t="str">
            <v>702050</v>
          </cell>
          <cell r="I51" t="str">
            <v>FRUIT, JUICE</v>
          </cell>
          <cell r="J51" t="str">
            <v>110</v>
          </cell>
          <cell r="K51" t="str">
            <v>AMS-FRUIT &amp; VEG</v>
          </cell>
          <cell r="L51" t="str">
            <v>101202012031420</v>
          </cell>
          <cell r="M51" t="str">
            <v>FRUIT/ORANGE/JUICE</v>
          </cell>
          <cell r="N51">
            <v>31200</v>
          </cell>
        </row>
        <row r="52">
          <cell r="A52">
            <v>100206</v>
          </cell>
          <cell r="B52" t="str">
            <v>APPLE SLICES CAN-6/10</v>
          </cell>
          <cell r="C52">
            <v>0.76490000000000002</v>
          </cell>
          <cell r="D52" t="str">
            <v>LB</v>
          </cell>
          <cell r="E52">
            <v>912</v>
          </cell>
          <cell r="F52" t="str">
            <v>1000</v>
          </cell>
          <cell r="G52" t="str">
            <v>DOMESTIC STATISTICAL 1000</v>
          </cell>
          <cell r="H52" t="str">
            <v>702010</v>
          </cell>
          <cell r="I52" t="str">
            <v>FRUIT, CANNED</v>
          </cell>
          <cell r="J52" t="str">
            <v>110</v>
          </cell>
          <cell r="K52" t="str">
            <v>AMS-FRUIT &amp; VEG</v>
          </cell>
          <cell r="L52" t="str">
            <v>101202001031220</v>
          </cell>
          <cell r="M52" t="str">
            <v>FRUIT/APPLES/CANNED</v>
          </cell>
          <cell r="N52">
            <v>35568</v>
          </cell>
        </row>
        <row r="53">
          <cell r="A53">
            <v>100209</v>
          </cell>
          <cell r="B53" t="str">
            <v>APRICOTS HALVES EX LT CAN-6/10</v>
          </cell>
          <cell r="C53">
            <v>0.83389999999999997</v>
          </cell>
          <cell r="D53" t="str">
            <v>LB</v>
          </cell>
          <cell r="E53">
            <v>912</v>
          </cell>
          <cell r="F53" t="str">
            <v>1000</v>
          </cell>
          <cell r="G53" t="str">
            <v>DOMESTIC STATISTICAL 1000</v>
          </cell>
          <cell r="H53" t="str">
            <v>702010</v>
          </cell>
          <cell r="I53" t="str">
            <v>FRUIT, CANNED</v>
          </cell>
          <cell r="J53" t="str">
            <v>110</v>
          </cell>
          <cell r="K53" t="str">
            <v>AMS-FRUIT &amp; VEG</v>
          </cell>
          <cell r="L53" t="str">
            <v>101202002031220</v>
          </cell>
          <cell r="M53" t="str">
            <v>FRUIT/APRICOT/CANNED</v>
          </cell>
          <cell r="N53">
            <v>36936</v>
          </cell>
        </row>
        <row r="54">
          <cell r="A54">
            <v>100212</v>
          </cell>
          <cell r="B54" t="str">
            <v>MIXED FRUIT EX LT CAN-6/10</v>
          </cell>
          <cell r="C54">
            <v>0.95169999999999999</v>
          </cell>
          <cell r="D54" t="str">
            <v>LB</v>
          </cell>
          <cell r="E54">
            <v>912</v>
          </cell>
          <cell r="F54" t="str">
            <v>1000</v>
          </cell>
          <cell r="G54" t="str">
            <v>DOMESTIC STATISTICAL 1000</v>
          </cell>
          <cell r="H54" t="str">
            <v>702010</v>
          </cell>
          <cell r="I54" t="str">
            <v>FRUIT, CANNED</v>
          </cell>
          <cell r="J54" t="str">
            <v>110</v>
          </cell>
          <cell r="K54" t="str">
            <v>AMS-FRUIT &amp; VEG</v>
          </cell>
          <cell r="L54" t="str">
            <v>101202009031220</v>
          </cell>
          <cell r="M54" t="str">
            <v>FRUIT/FRUIT COCKTAIL/CANNED</v>
          </cell>
          <cell r="N54">
            <v>36252</v>
          </cell>
        </row>
        <row r="55">
          <cell r="A55">
            <v>100216</v>
          </cell>
          <cell r="B55" t="str">
            <v>APRICOTS DICED PEELED EX LT CAN-6/10</v>
          </cell>
          <cell r="C55">
            <v>0.94940000000000002</v>
          </cell>
          <cell r="D55" t="str">
            <v>LB</v>
          </cell>
          <cell r="E55">
            <v>912</v>
          </cell>
          <cell r="F55" t="str">
            <v>1000</v>
          </cell>
          <cell r="G55" t="str">
            <v>DOMESTIC STATISTICAL 1000</v>
          </cell>
          <cell r="H55" t="str">
            <v>702010</v>
          </cell>
          <cell r="I55" t="str">
            <v>FRUIT, CANNED</v>
          </cell>
          <cell r="J55" t="str">
            <v>110</v>
          </cell>
          <cell r="K55" t="str">
            <v>AMS-FRUIT &amp; VEG</v>
          </cell>
          <cell r="L55" t="str">
            <v>101202002031220</v>
          </cell>
          <cell r="M55" t="str">
            <v>FRUIT/APRICOT/CANNED</v>
          </cell>
          <cell r="N55">
            <v>36936</v>
          </cell>
        </row>
        <row r="56">
          <cell r="A56">
            <v>100219</v>
          </cell>
          <cell r="B56" t="str">
            <v>PEACHES CLING SLICES EX LT CAN-6/10</v>
          </cell>
          <cell r="C56">
            <v>0.9214</v>
          </cell>
          <cell r="D56" t="str">
            <v>LB</v>
          </cell>
          <cell r="E56">
            <v>912</v>
          </cell>
          <cell r="F56" t="str">
            <v>1000</v>
          </cell>
          <cell r="G56" t="str">
            <v>DOMESTIC STATISTICAL 1000</v>
          </cell>
          <cell r="H56" t="str">
            <v>702010</v>
          </cell>
          <cell r="I56" t="str">
            <v>FRUIT, CANNED</v>
          </cell>
          <cell r="J56" t="str">
            <v>110</v>
          </cell>
          <cell r="K56" t="str">
            <v>AMS-FRUIT &amp; VEG</v>
          </cell>
          <cell r="L56" t="str">
            <v>101202013031220</v>
          </cell>
          <cell r="M56" t="str">
            <v>FRUIT/PEACHES/CANNED</v>
          </cell>
          <cell r="N56">
            <v>36252</v>
          </cell>
        </row>
        <row r="57">
          <cell r="A57">
            <v>100220</v>
          </cell>
          <cell r="B57" t="str">
            <v>PEACHES CLING DICED EX LT  CAN-6/10</v>
          </cell>
          <cell r="C57">
            <v>0.91200000000000003</v>
          </cell>
          <cell r="D57" t="str">
            <v>LB</v>
          </cell>
          <cell r="E57">
            <v>912</v>
          </cell>
          <cell r="F57" t="str">
            <v>1000</v>
          </cell>
          <cell r="G57" t="str">
            <v>DOMESTIC STATISTICAL 1000</v>
          </cell>
          <cell r="H57" t="str">
            <v>702010</v>
          </cell>
          <cell r="I57" t="str">
            <v>FRUIT, CANNED</v>
          </cell>
          <cell r="J57" t="str">
            <v>110</v>
          </cell>
          <cell r="K57" t="str">
            <v>AMS-FRUIT &amp; VEG</v>
          </cell>
          <cell r="L57" t="str">
            <v>101202013031220</v>
          </cell>
          <cell r="M57" t="str">
            <v>FRUIT/PEACHES/CANNED</v>
          </cell>
          <cell r="N57">
            <v>36252</v>
          </cell>
        </row>
        <row r="58">
          <cell r="A58">
            <v>100224</v>
          </cell>
          <cell r="B58" t="str">
            <v>PEARS SLICES EX LT CAN-6/10</v>
          </cell>
          <cell r="C58">
            <v>0.84119999999999995</v>
          </cell>
          <cell r="D58" t="str">
            <v>LB</v>
          </cell>
          <cell r="E58">
            <v>912</v>
          </cell>
          <cell r="F58" t="str">
            <v>1000</v>
          </cell>
          <cell r="G58" t="str">
            <v>DOMESTIC STATISTICAL 1000</v>
          </cell>
          <cell r="H58" t="str">
            <v>702010</v>
          </cell>
          <cell r="I58" t="str">
            <v>FRUIT, CANNED</v>
          </cell>
          <cell r="J58" t="str">
            <v>110</v>
          </cell>
          <cell r="K58" t="str">
            <v>AMS-FRUIT &amp; VEG</v>
          </cell>
          <cell r="L58" t="str">
            <v>101202014031220</v>
          </cell>
          <cell r="M58" t="str">
            <v>FRUIT/PEAR/CANNED</v>
          </cell>
          <cell r="N58">
            <v>36024</v>
          </cell>
        </row>
        <row r="59">
          <cell r="A59">
            <v>100225</v>
          </cell>
          <cell r="B59" t="str">
            <v>PEARS DICED EX LT CAN-6/10</v>
          </cell>
          <cell r="C59">
            <v>0.81610000000000005</v>
          </cell>
          <cell r="D59" t="str">
            <v>LB</v>
          </cell>
          <cell r="E59">
            <v>912</v>
          </cell>
          <cell r="F59" t="str">
            <v>1000</v>
          </cell>
          <cell r="G59" t="str">
            <v>DOMESTIC STATISTICAL 1000</v>
          </cell>
          <cell r="H59" t="str">
            <v>702010</v>
          </cell>
          <cell r="I59" t="str">
            <v>FRUIT, CANNED</v>
          </cell>
          <cell r="J59" t="str">
            <v>110</v>
          </cell>
          <cell r="K59" t="str">
            <v>AMS-FRUIT &amp; VEG</v>
          </cell>
          <cell r="L59" t="str">
            <v>101202014031220</v>
          </cell>
          <cell r="M59" t="str">
            <v>FRUIT/PEAR/CANNED</v>
          </cell>
          <cell r="N59">
            <v>36024</v>
          </cell>
        </row>
        <row r="60">
          <cell r="A60">
            <v>100226</v>
          </cell>
          <cell r="B60" t="str">
            <v>PEARS HALVES EX LT CAN-6/10</v>
          </cell>
          <cell r="C60">
            <v>0.86809999999999998</v>
          </cell>
          <cell r="D60" t="str">
            <v>LB</v>
          </cell>
          <cell r="E60">
            <v>912</v>
          </cell>
          <cell r="F60" t="str">
            <v>1000</v>
          </cell>
          <cell r="G60" t="str">
            <v>DOMESTIC STATISTICAL 1000</v>
          </cell>
          <cell r="H60" t="str">
            <v>702010</v>
          </cell>
          <cell r="I60" t="str">
            <v>FRUIT, CANNED</v>
          </cell>
          <cell r="J60" t="str">
            <v>110</v>
          </cell>
          <cell r="K60" t="str">
            <v>AMS-FRUIT &amp; VEG</v>
          </cell>
          <cell r="L60" t="str">
            <v>101202014031220</v>
          </cell>
          <cell r="M60" t="str">
            <v>FRUIT/PEAR/CANNED</v>
          </cell>
          <cell r="N60">
            <v>36024</v>
          </cell>
        </row>
        <row r="61">
          <cell r="A61">
            <v>100228</v>
          </cell>
          <cell r="B61" t="str">
            <v>CHERRIES RED TART PITTED CAN-6/10</v>
          </cell>
          <cell r="C61">
            <v>0.71940000000000004</v>
          </cell>
          <cell r="D61" t="str">
            <v>LB</v>
          </cell>
          <cell r="E61">
            <v>912</v>
          </cell>
          <cell r="F61" t="str">
            <v>1000</v>
          </cell>
          <cell r="G61" t="str">
            <v>DOMESTIC STATISTICAL 1000</v>
          </cell>
          <cell r="H61" t="str">
            <v>702010</v>
          </cell>
          <cell r="I61" t="str">
            <v>FRUIT, CANNED</v>
          </cell>
          <cell r="J61" t="str">
            <v>110</v>
          </cell>
          <cell r="K61" t="str">
            <v>AMS-FRUIT &amp; VEG</v>
          </cell>
          <cell r="L61" t="str">
            <v>101202005031220</v>
          </cell>
          <cell r="M61" t="str">
            <v>FRUIT/CHERRY/CANNED</v>
          </cell>
          <cell r="N61">
            <v>35226</v>
          </cell>
        </row>
        <row r="62">
          <cell r="A62">
            <v>100235</v>
          </cell>
          <cell r="B62" t="str">
            <v>CHERRIES RED TART PITTED FRZ CTN-30 LB</v>
          </cell>
          <cell r="C62">
            <v>0.87809999999999999</v>
          </cell>
          <cell r="D62" t="str">
            <v>LB</v>
          </cell>
          <cell r="E62">
            <v>1280</v>
          </cell>
          <cell r="F62" t="str">
            <v>1000</v>
          </cell>
          <cell r="G62" t="str">
            <v>DOMESTIC STATISTICAL 1000</v>
          </cell>
          <cell r="H62" t="str">
            <v>702040</v>
          </cell>
          <cell r="I62" t="str">
            <v>FRUIT, FROZEN</v>
          </cell>
          <cell r="J62" t="str">
            <v>110</v>
          </cell>
          <cell r="K62" t="str">
            <v>AMS-FRUIT &amp; VEG</v>
          </cell>
          <cell r="L62" t="str">
            <v>101202005031400</v>
          </cell>
          <cell r="M62" t="str">
            <v>FRUIT/CHERRY/FROZEN</v>
          </cell>
          <cell r="N62">
            <v>38400</v>
          </cell>
        </row>
        <row r="63">
          <cell r="A63">
            <v>100237</v>
          </cell>
          <cell r="B63" t="str">
            <v>CHERRIES FRZ IQF CTN-40 LB</v>
          </cell>
          <cell r="C63">
            <v>0.88390000000000002</v>
          </cell>
          <cell r="D63" t="str">
            <v>LB</v>
          </cell>
          <cell r="E63">
            <v>960</v>
          </cell>
          <cell r="F63" t="str">
            <v>1000</v>
          </cell>
          <cell r="G63" t="str">
            <v>DOMESTIC STATISTICAL 1000</v>
          </cell>
          <cell r="H63" t="str">
            <v>702040</v>
          </cell>
          <cell r="I63" t="str">
            <v>FRUIT, FROZEN</v>
          </cell>
          <cell r="J63" t="str">
            <v>110</v>
          </cell>
          <cell r="K63" t="str">
            <v>AMS-FRUIT &amp; VEG</v>
          </cell>
          <cell r="L63" t="str">
            <v>101202005031400</v>
          </cell>
          <cell r="M63" t="str">
            <v>FRUIT/CHERRY/FROZEN</v>
          </cell>
          <cell r="N63">
            <v>38400</v>
          </cell>
        </row>
        <row r="64">
          <cell r="A64">
            <v>100239</v>
          </cell>
          <cell r="B64" t="str">
            <v>PEACHES FREESTONE SLICES FRZ CTN-20 LB</v>
          </cell>
          <cell r="C64">
            <v>1.0203</v>
          </cell>
          <cell r="D64" t="str">
            <v>LB</v>
          </cell>
          <cell r="E64">
            <v>1900</v>
          </cell>
          <cell r="F64" t="str">
            <v>1000</v>
          </cell>
          <cell r="G64" t="str">
            <v>DOMESTIC STATISTICAL 1000</v>
          </cell>
          <cell r="H64" t="str">
            <v>702040</v>
          </cell>
          <cell r="I64" t="str">
            <v>FRUIT, FROZEN</v>
          </cell>
          <cell r="J64" t="str">
            <v>110</v>
          </cell>
          <cell r="K64" t="str">
            <v>AMS-FRUIT &amp; VEG</v>
          </cell>
          <cell r="L64" t="str">
            <v>101202013031400</v>
          </cell>
          <cell r="M64" t="str">
            <v>FRUIT/PEACHES/FROZEN</v>
          </cell>
          <cell r="N64">
            <v>38000</v>
          </cell>
        </row>
        <row r="65">
          <cell r="A65">
            <v>100241</v>
          </cell>
          <cell r="B65" t="str">
            <v>PEACH FREESTONE DICED FRZ CUP-96/4.4 OZ</v>
          </cell>
          <cell r="C65">
            <v>1.3991</v>
          </cell>
          <cell r="D65" t="str">
            <v>LB</v>
          </cell>
          <cell r="E65">
            <v>1400</v>
          </cell>
          <cell r="F65" t="str">
            <v>1000</v>
          </cell>
          <cell r="G65" t="str">
            <v>DOMESTIC STATISTICAL 1000</v>
          </cell>
          <cell r="H65" t="str">
            <v>702040</v>
          </cell>
          <cell r="I65" t="str">
            <v>FRUIT, FROZEN</v>
          </cell>
          <cell r="J65" t="str">
            <v>110</v>
          </cell>
          <cell r="K65" t="str">
            <v>AMS-FRUIT &amp; VEG</v>
          </cell>
          <cell r="L65" t="str">
            <v>101202013031400</v>
          </cell>
          <cell r="M65" t="str">
            <v>FRUIT/PEACHES/FROZEN</v>
          </cell>
          <cell r="N65">
            <v>36960</v>
          </cell>
        </row>
        <row r="66">
          <cell r="A66">
            <v>100243</v>
          </cell>
          <cell r="B66" t="str">
            <v>BLUEBERRY WILD FRZ CTN-30 LB</v>
          </cell>
          <cell r="C66">
            <v>1.282</v>
          </cell>
          <cell r="D66" t="str">
            <v>LB</v>
          </cell>
          <cell r="E66">
            <v>1320</v>
          </cell>
          <cell r="F66" t="str">
            <v>1000</v>
          </cell>
          <cell r="G66" t="str">
            <v>DOMESTIC STATISTICAL 1000</v>
          </cell>
          <cell r="H66" t="str">
            <v>702040</v>
          </cell>
          <cell r="I66" t="str">
            <v>FRUIT, FROZEN</v>
          </cell>
          <cell r="J66" t="str">
            <v>110</v>
          </cell>
          <cell r="K66" t="str">
            <v>AMS-FRUIT &amp; VEG</v>
          </cell>
          <cell r="L66" t="str">
            <v>101202004031400</v>
          </cell>
          <cell r="M66" t="str">
            <v>FRUIT/BLUEBERRY/FROZEN</v>
          </cell>
          <cell r="N66">
            <v>39600</v>
          </cell>
        </row>
        <row r="67">
          <cell r="A67">
            <v>100244</v>
          </cell>
          <cell r="B67" t="str">
            <v>BLUEBERRY CULTIVATED FRZ CTN-30 LB</v>
          </cell>
          <cell r="C67">
            <v>0.9244</v>
          </cell>
          <cell r="D67" t="str">
            <v>LB</v>
          </cell>
          <cell r="E67">
            <v>1320</v>
          </cell>
          <cell r="F67" t="str">
            <v>1000</v>
          </cell>
          <cell r="G67" t="str">
            <v>DOMESTIC STATISTICAL 1000</v>
          </cell>
          <cell r="H67" t="str">
            <v>702040</v>
          </cell>
          <cell r="I67" t="str">
            <v>FRUIT, FROZEN</v>
          </cell>
          <cell r="J67" t="str">
            <v>110</v>
          </cell>
          <cell r="K67" t="str">
            <v>AMS-FRUIT &amp; VEG</v>
          </cell>
          <cell r="L67" t="str">
            <v>101202004031400</v>
          </cell>
          <cell r="M67" t="str">
            <v>FRUIT/BLUEBERRY/FROZEN</v>
          </cell>
          <cell r="N67">
            <v>39600</v>
          </cell>
        </row>
        <row r="68">
          <cell r="A68">
            <v>100253</v>
          </cell>
          <cell r="B68" t="str">
            <v>STRAWBERRY FRZ CTN-30 LB</v>
          </cell>
          <cell r="C68">
            <v>1.1989000000000001</v>
          </cell>
          <cell r="D68" t="str">
            <v>LB</v>
          </cell>
          <cell r="E68">
            <v>1320</v>
          </cell>
          <cell r="F68" t="str">
            <v>1000</v>
          </cell>
          <cell r="G68" t="str">
            <v>DOMESTIC STATISTICAL 1000</v>
          </cell>
          <cell r="H68" t="str">
            <v>702040</v>
          </cell>
          <cell r="I68" t="str">
            <v>FRUIT, FROZEN</v>
          </cell>
          <cell r="J68" t="str">
            <v>110</v>
          </cell>
          <cell r="K68" t="str">
            <v>AMS-FRUIT &amp; VEG</v>
          </cell>
          <cell r="L68" t="str">
            <v>101202019031400</v>
          </cell>
          <cell r="M68" t="str">
            <v>FRUIT/STRAWBERRY/FROZEN</v>
          </cell>
          <cell r="N68">
            <v>39600</v>
          </cell>
        </row>
        <row r="69">
          <cell r="A69">
            <v>100254</v>
          </cell>
          <cell r="B69" t="str">
            <v>STRAWBERRY SLICES FRZ CTN-30 LB</v>
          </cell>
          <cell r="C69">
            <v>1.1187</v>
          </cell>
          <cell r="D69" t="str">
            <v>LB</v>
          </cell>
          <cell r="E69">
            <v>1320</v>
          </cell>
          <cell r="F69" t="str">
            <v>1000</v>
          </cell>
          <cell r="G69" t="str">
            <v>DOMESTIC STATISTICAL 1000</v>
          </cell>
          <cell r="H69" t="str">
            <v>702040</v>
          </cell>
          <cell r="I69" t="str">
            <v>FRUIT, FROZEN</v>
          </cell>
          <cell r="J69" t="str">
            <v>110</v>
          </cell>
          <cell r="K69" t="str">
            <v>AMS-FRUIT &amp; VEG</v>
          </cell>
          <cell r="L69" t="str">
            <v>101202019031400</v>
          </cell>
          <cell r="M69" t="str">
            <v>FRUIT/STRAWBERRY/FROZEN</v>
          </cell>
          <cell r="N69">
            <v>39600</v>
          </cell>
        </row>
        <row r="70">
          <cell r="A70">
            <v>100256</v>
          </cell>
          <cell r="B70" t="str">
            <v>STRAWBERRY FRZ CUP-96/4.5 OZ</v>
          </cell>
          <cell r="C70">
            <v>1.6641999999999999</v>
          </cell>
          <cell r="D70" t="str">
            <v>LB</v>
          </cell>
          <cell r="E70">
            <v>1400</v>
          </cell>
          <cell r="F70" t="str">
            <v>1000</v>
          </cell>
          <cell r="G70" t="str">
            <v>DOMESTIC STATISTICAL 1000</v>
          </cell>
          <cell r="H70" t="str">
            <v>702040</v>
          </cell>
          <cell r="I70" t="str">
            <v>FRUIT, FROZEN</v>
          </cell>
          <cell r="J70" t="str">
            <v>110</v>
          </cell>
          <cell r="K70" t="str">
            <v>AMS-FRUIT &amp; VEG</v>
          </cell>
          <cell r="L70" t="str">
            <v>101202019031400</v>
          </cell>
          <cell r="M70" t="str">
            <v>FRUIT/STRAWBERRY/FROZEN</v>
          </cell>
          <cell r="N70">
            <v>37800</v>
          </cell>
        </row>
        <row r="71">
          <cell r="A71">
            <v>100258</v>
          </cell>
          <cell r="B71" t="str">
            <v>APPLE SLICES FRZ CTN-30 LB</v>
          </cell>
          <cell r="C71">
            <v>0.437</v>
          </cell>
          <cell r="D71" t="str">
            <v>LB</v>
          </cell>
          <cell r="E71">
            <v>1320</v>
          </cell>
          <cell r="F71" t="str">
            <v>1000</v>
          </cell>
          <cell r="G71" t="str">
            <v>DOMESTIC STATISTICAL 1000</v>
          </cell>
          <cell r="H71" t="str">
            <v>702040</v>
          </cell>
          <cell r="I71" t="str">
            <v>FRUIT, FROZEN</v>
          </cell>
          <cell r="J71" t="str">
            <v>110</v>
          </cell>
          <cell r="K71" t="str">
            <v>AMS-FRUIT &amp; VEG</v>
          </cell>
          <cell r="L71" t="str">
            <v>101202001031400</v>
          </cell>
          <cell r="M71" t="str">
            <v>FRUIT/APPLES/FROZEN</v>
          </cell>
          <cell r="N71">
            <v>39600</v>
          </cell>
        </row>
        <row r="72">
          <cell r="A72">
            <v>100259</v>
          </cell>
          <cell r="B72" t="str">
            <v>APRICOT SLICES FRZ BOX-20 LB</v>
          </cell>
          <cell r="C72">
            <v>1.1177999999999999</v>
          </cell>
          <cell r="D72" t="str">
            <v>LB</v>
          </cell>
          <cell r="E72">
            <v>1900</v>
          </cell>
          <cell r="F72" t="str">
            <v>1000</v>
          </cell>
          <cell r="G72" t="str">
            <v>DOMESTIC STATISTICAL 1000</v>
          </cell>
          <cell r="H72" t="str">
            <v>702040</v>
          </cell>
          <cell r="I72" t="str">
            <v>FRUIT, FROZEN</v>
          </cell>
          <cell r="J72" t="str">
            <v>110</v>
          </cell>
          <cell r="K72" t="str">
            <v>AMS-FRUIT &amp; VEG</v>
          </cell>
          <cell r="L72" t="str">
            <v>101202002031400</v>
          </cell>
          <cell r="M72" t="str">
            <v>FRUIT/APRICOT/FROZEN</v>
          </cell>
          <cell r="N72">
            <v>38000</v>
          </cell>
        </row>
        <row r="73">
          <cell r="A73">
            <v>100261</v>
          </cell>
          <cell r="B73" t="str">
            <v>APRICOT FRZ CUP-96/4.5 OZ</v>
          </cell>
          <cell r="C73">
            <v>1.7372000000000001</v>
          </cell>
          <cell r="D73" t="str">
            <v>LB</v>
          </cell>
          <cell r="E73">
            <v>1400</v>
          </cell>
          <cell r="F73" t="str">
            <v>1000</v>
          </cell>
          <cell r="G73" t="str">
            <v>DOMESTIC STATISTICAL 1000</v>
          </cell>
          <cell r="H73" t="str">
            <v>702040</v>
          </cell>
          <cell r="I73" t="str">
            <v>FRUIT, FROZEN</v>
          </cell>
          <cell r="J73" t="str">
            <v>110</v>
          </cell>
          <cell r="K73" t="str">
            <v>AMS-FRUIT &amp; VEG</v>
          </cell>
          <cell r="L73" t="str">
            <v>101202002031400</v>
          </cell>
          <cell r="M73" t="str">
            <v>FRUIT/APRICOT/FROZEN</v>
          </cell>
          <cell r="N73">
            <v>36960</v>
          </cell>
        </row>
        <row r="74">
          <cell r="A74">
            <v>100277</v>
          </cell>
          <cell r="B74" t="str">
            <v>ORANGE JUICE SINGLE CTN-70/4 OZ</v>
          </cell>
          <cell r="C74">
            <v>0.50919999999999999</v>
          </cell>
          <cell r="D74" t="str">
            <v>LB</v>
          </cell>
          <cell r="E74">
            <v>1920</v>
          </cell>
          <cell r="F74" t="str">
            <v>1000</v>
          </cell>
          <cell r="G74" t="str">
            <v>DOMESTIC STATISTICAL 1000</v>
          </cell>
          <cell r="H74" t="str">
            <v>702050</v>
          </cell>
          <cell r="I74" t="str">
            <v>FRUIT, JUICE</v>
          </cell>
          <cell r="J74" t="str">
            <v>110</v>
          </cell>
          <cell r="K74" t="str">
            <v>AMS-FRUIT &amp; VEG</v>
          </cell>
          <cell r="L74" t="str">
            <v>101202012031420</v>
          </cell>
          <cell r="M74" t="str">
            <v>FRUIT/ORANGE/JUICE</v>
          </cell>
          <cell r="N74">
            <v>36480</v>
          </cell>
        </row>
        <row r="75">
          <cell r="A75">
            <v>100279</v>
          </cell>
          <cell r="B75" t="str">
            <v>PEARS D'ANJOU FRESH CTN-45 LB</v>
          </cell>
          <cell r="C75">
            <v>0.62160000000000004</v>
          </cell>
          <cell r="D75" t="str">
            <v>LB</v>
          </cell>
          <cell r="E75">
            <v>900</v>
          </cell>
          <cell r="F75" t="str">
            <v>1000</v>
          </cell>
          <cell r="G75" t="str">
            <v>DOMESTIC STATISTICAL 1000</v>
          </cell>
          <cell r="H75" t="str">
            <v>702030</v>
          </cell>
          <cell r="I75" t="str">
            <v>FRUIT, FRESH</v>
          </cell>
          <cell r="J75" t="str">
            <v>110</v>
          </cell>
          <cell r="K75" t="str">
            <v>AMS-FRUIT &amp; VEG</v>
          </cell>
          <cell r="L75" t="str">
            <v>101202014031380</v>
          </cell>
          <cell r="M75" t="str">
            <v>FRUIT/PEAR/FRESH</v>
          </cell>
          <cell r="N75">
            <v>40500</v>
          </cell>
        </row>
        <row r="76">
          <cell r="A76">
            <v>100280</v>
          </cell>
          <cell r="B76" t="str">
            <v>PEARS BOSC FRESH CTN-45 LB</v>
          </cell>
          <cell r="C76">
            <v>0.74160000000000004</v>
          </cell>
          <cell r="D76" t="str">
            <v>LB</v>
          </cell>
          <cell r="E76">
            <v>900</v>
          </cell>
          <cell r="F76" t="str">
            <v>1000</v>
          </cell>
          <cell r="G76" t="str">
            <v>DOMESTIC STATISTICAL 1000</v>
          </cell>
          <cell r="H76" t="str">
            <v>702030</v>
          </cell>
          <cell r="I76" t="str">
            <v>FRUIT, FRESH</v>
          </cell>
          <cell r="J76" t="str">
            <v>110</v>
          </cell>
          <cell r="K76" t="str">
            <v>AMS-FRUIT &amp; VEG</v>
          </cell>
          <cell r="L76" t="str">
            <v>101202014031380</v>
          </cell>
          <cell r="M76" t="str">
            <v>FRUIT/PEAR/FRESH</v>
          </cell>
          <cell r="N76">
            <v>40500</v>
          </cell>
        </row>
        <row r="77">
          <cell r="A77">
            <v>100282</v>
          </cell>
          <cell r="B77" t="str">
            <v>PEARS BARTLETT FRESH CTN-45 LB</v>
          </cell>
          <cell r="C77">
            <v>0</v>
          </cell>
          <cell r="D77" t="str">
            <v>LB</v>
          </cell>
          <cell r="E77">
            <v>900</v>
          </cell>
          <cell r="F77" t="str">
            <v>1000</v>
          </cell>
          <cell r="G77" t="str">
            <v>DOMESTIC STATISTICAL 1000</v>
          </cell>
          <cell r="H77" t="str">
            <v>702030</v>
          </cell>
          <cell r="I77" t="str">
            <v>FRUIT, FRESH</v>
          </cell>
          <cell r="J77" t="str">
            <v>110</v>
          </cell>
          <cell r="K77" t="str">
            <v>AMS-FRUIT &amp; VEG</v>
          </cell>
          <cell r="L77" t="str">
            <v>101202014031380</v>
          </cell>
          <cell r="M77" t="str">
            <v>FRUIT/PEAR/FRESH</v>
          </cell>
          <cell r="N77">
            <v>40500</v>
          </cell>
        </row>
        <row r="78">
          <cell r="A78">
            <v>100283</v>
          </cell>
          <cell r="B78" t="str">
            <v>ORANGES CTN-34-39 LB</v>
          </cell>
          <cell r="C78">
            <v>0.45419999999999999</v>
          </cell>
          <cell r="D78" t="str">
            <v>LB</v>
          </cell>
          <cell r="E78">
            <v>1026</v>
          </cell>
          <cell r="F78" t="str">
            <v>1000</v>
          </cell>
          <cell r="G78" t="str">
            <v>DOMESTIC STATISTICAL 1000</v>
          </cell>
          <cell r="H78" t="str">
            <v>702030</v>
          </cell>
          <cell r="I78" t="str">
            <v>FRUIT, FRESH</v>
          </cell>
          <cell r="J78" t="str">
            <v>110</v>
          </cell>
          <cell r="K78" t="str">
            <v>AMS-FRUIT &amp; VEG</v>
          </cell>
          <cell r="L78" t="str">
            <v>101202012031380</v>
          </cell>
          <cell r="M78" t="str">
            <v>FRUIT/ORANGE/FRESH</v>
          </cell>
          <cell r="N78">
            <v>37449</v>
          </cell>
        </row>
        <row r="79">
          <cell r="A79">
            <v>100293</v>
          </cell>
          <cell r="B79" t="str">
            <v>RAISINS BOX-144/1.33 OZ</v>
          </cell>
          <cell r="C79">
            <v>1.4839</v>
          </cell>
          <cell r="D79" t="str">
            <v>LB</v>
          </cell>
          <cell r="E79">
            <v>2964</v>
          </cell>
          <cell r="F79" t="str">
            <v>1000</v>
          </cell>
          <cell r="G79" t="str">
            <v>DOMESTIC STATISTICAL 1000</v>
          </cell>
          <cell r="H79" t="str">
            <v>702020</v>
          </cell>
          <cell r="I79" t="str">
            <v>FRUIT, DRIED</v>
          </cell>
          <cell r="J79" t="str">
            <v>110</v>
          </cell>
          <cell r="K79" t="str">
            <v>AMS-FRUIT &amp; VEG</v>
          </cell>
          <cell r="L79" t="str">
            <v>101202017031340</v>
          </cell>
          <cell r="M79" t="str">
            <v>FRUIT/RAISINS/DRIED</v>
          </cell>
          <cell r="N79">
            <v>35568</v>
          </cell>
        </row>
        <row r="80">
          <cell r="A80">
            <v>100296</v>
          </cell>
          <cell r="B80" t="str">
            <v>FRUIT AND NUT MIX DRIED PKG-5/5 LB</v>
          </cell>
          <cell r="C80">
            <v>3.0017999999999998</v>
          </cell>
          <cell r="D80" t="str">
            <v>LB</v>
          </cell>
          <cell r="E80">
            <v>1456</v>
          </cell>
          <cell r="F80" t="str">
            <v>1000</v>
          </cell>
          <cell r="G80" t="str">
            <v>DOMESTIC STATISTICAL 1000</v>
          </cell>
          <cell r="H80" t="str">
            <v>702020</v>
          </cell>
          <cell r="I80" t="str">
            <v>FRUIT, DRIED</v>
          </cell>
          <cell r="J80" t="str">
            <v>110</v>
          </cell>
          <cell r="K80" t="str">
            <v>AMS-FRUIT &amp; VEG</v>
          </cell>
          <cell r="L80" t="str">
            <v>101202010031340</v>
          </cell>
          <cell r="M80" t="str">
            <v>FRUIT/FRUIT NUT MIX/DRIED</v>
          </cell>
          <cell r="N80">
            <v>36400</v>
          </cell>
        </row>
        <row r="81">
          <cell r="A81">
            <v>100299</v>
          </cell>
          <cell r="B81" t="str">
            <v>CHERRIES DRIED PKG-4/4 LB</v>
          </cell>
          <cell r="C81">
            <v>4.5334000000000003</v>
          </cell>
          <cell r="D81" t="str">
            <v>LB</v>
          </cell>
          <cell r="E81">
            <v>1848</v>
          </cell>
          <cell r="F81" t="str">
            <v>1000</v>
          </cell>
          <cell r="G81" t="str">
            <v>DOMESTIC STATISTICAL 1000</v>
          </cell>
          <cell r="H81" t="str">
            <v>702020</v>
          </cell>
          <cell r="I81" t="str">
            <v>FRUIT, DRIED</v>
          </cell>
          <cell r="J81" t="str">
            <v>110</v>
          </cell>
          <cell r="K81" t="str">
            <v>AMS-FRUIT &amp; VEG</v>
          </cell>
          <cell r="L81" t="str">
            <v>101202005031340</v>
          </cell>
          <cell r="M81" t="str">
            <v>FRUIT/CHERRY/DRIED</v>
          </cell>
          <cell r="N81">
            <v>29568</v>
          </cell>
        </row>
        <row r="82">
          <cell r="A82">
            <v>100301</v>
          </cell>
          <cell r="B82" t="str">
            <v>CRANBERRIES DRIED PKG-5/5 LB</v>
          </cell>
          <cell r="C82">
            <v>1.6519999999999999</v>
          </cell>
          <cell r="D82" t="str">
            <v>LB</v>
          </cell>
          <cell r="E82">
            <v>1386</v>
          </cell>
          <cell r="F82" t="str">
            <v>1000</v>
          </cell>
          <cell r="G82" t="str">
            <v>DOMESTIC STATISTICAL 1000</v>
          </cell>
          <cell r="H82" t="str">
            <v>702020</v>
          </cell>
          <cell r="I82" t="str">
            <v>FRUIT, DRIED</v>
          </cell>
          <cell r="J82" t="str">
            <v>110</v>
          </cell>
          <cell r="K82" t="str">
            <v>AMS-FRUIT &amp; VEG</v>
          </cell>
          <cell r="L82" t="str">
            <v>101202006031340</v>
          </cell>
          <cell r="M82" t="str">
            <v>FRUIT/CRANBERRY/DRIED</v>
          </cell>
          <cell r="N82">
            <v>34650</v>
          </cell>
        </row>
        <row r="83">
          <cell r="A83">
            <v>100307</v>
          </cell>
          <cell r="B83" t="str">
            <v>BEANS GREEN CAN-6/10</v>
          </cell>
          <cell r="C83">
            <v>0.40189999999999998</v>
          </cell>
          <cell r="D83" t="str">
            <v>LB</v>
          </cell>
          <cell r="E83">
            <v>912</v>
          </cell>
          <cell r="F83" t="str">
            <v>1000</v>
          </cell>
          <cell r="G83" t="str">
            <v>DOMESTIC STATISTICAL 1000</v>
          </cell>
          <cell r="H83" t="str">
            <v>703010</v>
          </cell>
          <cell r="I83" t="str">
            <v>VEGETABLE, CANNED</v>
          </cell>
          <cell r="J83" t="str">
            <v>110</v>
          </cell>
          <cell r="K83" t="str">
            <v>AMS-FRUIT &amp; VEG</v>
          </cell>
          <cell r="L83" t="str">
            <v>103602002531220</v>
          </cell>
          <cell r="M83" t="str">
            <v>VEGETABLES/BEANS GREEN/CANNED</v>
          </cell>
          <cell r="N83">
            <v>34656</v>
          </cell>
        </row>
        <row r="84">
          <cell r="A84">
            <v>100309</v>
          </cell>
          <cell r="B84" t="str">
            <v>CARROTS CAN-6/10</v>
          </cell>
          <cell r="C84">
            <v>0.39960000000000001</v>
          </cell>
          <cell r="D84" t="str">
            <v>LB</v>
          </cell>
          <cell r="E84">
            <v>912</v>
          </cell>
          <cell r="F84" t="str">
            <v>1000</v>
          </cell>
          <cell r="G84" t="str">
            <v>DOMESTIC STATISTICAL 1000</v>
          </cell>
          <cell r="H84" t="str">
            <v>703010</v>
          </cell>
          <cell r="I84" t="str">
            <v>VEGETABLE, CANNED</v>
          </cell>
          <cell r="J84" t="str">
            <v>110</v>
          </cell>
          <cell r="K84" t="str">
            <v>AMS-FRUIT &amp; VEG</v>
          </cell>
          <cell r="L84" t="str">
            <v>103602003031220</v>
          </cell>
          <cell r="M84" t="str">
            <v>VEGETABLES/CARROTS/CANNED</v>
          </cell>
          <cell r="N84">
            <v>36024</v>
          </cell>
        </row>
        <row r="85">
          <cell r="A85">
            <v>100313</v>
          </cell>
          <cell r="B85" t="str">
            <v>CORN WHOLE KERNEL(LIQ) CAN-6/10</v>
          </cell>
          <cell r="C85">
            <v>0.44219999999999998</v>
          </cell>
          <cell r="D85" t="str">
            <v>LB</v>
          </cell>
          <cell r="E85">
            <v>912</v>
          </cell>
          <cell r="F85" t="str">
            <v>1000</v>
          </cell>
          <cell r="G85" t="str">
            <v>DOMESTIC STATISTICAL 1000</v>
          </cell>
          <cell r="H85" t="str">
            <v>703010</v>
          </cell>
          <cell r="I85" t="str">
            <v>VEGETABLE, CANNED</v>
          </cell>
          <cell r="J85" t="str">
            <v>110</v>
          </cell>
          <cell r="K85" t="str">
            <v>AMS-FRUIT &amp; VEG</v>
          </cell>
          <cell r="L85" t="str">
            <v>103602004031220</v>
          </cell>
          <cell r="M85" t="str">
            <v>VEGETABLES/CORN/CANNED</v>
          </cell>
          <cell r="N85">
            <v>36252</v>
          </cell>
        </row>
        <row r="86">
          <cell r="A86">
            <v>100315</v>
          </cell>
          <cell r="B86" t="str">
            <v>PEAS CAN-6/10</v>
          </cell>
          <cell r="C86">
            <v>0.50380000000000003</v>
          </cell>
          <cell r="D86" t="str">
            <v>LB</v>
          </cell>
          <cell r="E86">
            <v>912</v>
          </cell>
          <cell r="F86" t="str">
            <v>1000</v>
          </cell>
          <cell r="G86" t="str">
            <v>DOMESTIC STATISTICAL 1000</v>
          </cell>
          <cell r="H86" t="str">
            <v>703010</v>
          </cell>
          <cell r="I86" t="str">
            <v>VEGETABLE, CANNED</v>
          </cell>
          <cell r="J86" t="str">
            <v>110</v>
          </cell>
          <cell r="K86" t="str">
            <v>AMS-FRUIT &amp; VEG</v>
          </cell>
          <cell r="L86" t="str">
            <v>103602006031220</v>
          </cell>
          <cell r="M86" t="str">
            <v>VEGETABLES/PEAS/CANNED</v>
          </cell>
          <cell r="N86">
            <v>36024</v>
          </cell>
        </row>
        <row r="87">
          <cell r="A87">
            <v>100317</v>
          </cell>
          <cell r="B87" t="str">
            <v>SWEET POTATOES W/ SYRUP CAN-6/10</v>
          </cell>
          <cell r="C87">
            <v>0.64259999999999995</v>
          </cell>
          <cell r="D87" t="str">
            <v>LB</v>
          </cell>
          <cell r="E87">
            <v>912</v>
          </cell>
          <cell r="F87" t="str">
            <v>1000</v>
          </cell>
          <cell r="G87" t="str">
            <v>DOMESTIC STATISTICAL 1000</v>
          </cell>
          <cell r="H87" t="str">
            <v>703010</v>
          </cell>
          <cell r="I87" t="str">
            <v>VEGETABLE, CANNED</v>
          </cell>
          <cell r="J87" t="str">
            <v>110</v>
          </cell>
          <cell r="K87" t="str">
            <v>AMS-FRUIT &amp; VEG</v>
          </cell>
          <cell r="L87" t="str">
            <v>103602010031220</v>
          </cell>
          <cell r="M87" t="str">
            <v>VEGETABLES/SWEET POTATO/CANNED</v>
          </cell>
          <cell r="N87">
            <v>36936</v>
          </cell>
        </row>
        <row r="88">
          <cell r="A88">
            <v>100327</v>
          </cell>
          <cell r="B88" t="str">
            <v>TOMATO PASTE CAN-6/10</v>
          </cell>
          <cell r="C88">
            <v>0.58930000000000005</v>
          </cell>
          <cell r="D88" t="str">
            <v>LB</v>
          </cell>
          <cell r="E88">
            <v>912</v>
          </cell>
          <cell r="F88" t="str">
            <v>1000</v>
          </cell>
          <cell r="G88" t="str">
            <v>DOMESTIC STATISTICAL 1000</v>
          </cell>
          <cell r="H88" t="str">
            <v>703010</v>
          </cell>
          <cell r="I88" t="str">
            <v>VEGETABLE, CANNED</v>
          </cell>
          <cell r="J88" t="str">
            <v>110</v>
          </cell>
          <cell r="K88" t="str">
            <v>AMS-FRUIT &amp; VEG</v>
          </cell>
          <cell r="L88" t="str">
            <v>103602011031220</v>
          </cell>
          <cell r="M88" t="str">
            <v>VEGETABLES/TOMATOES/CANNED</v>
          </cell>
          <cell r="N88">
            <v>37962</v>
          </cell>
        </row>
        <row r="89">
          <cell r="A89">
            <v>100329</v>
          </cell>
          <cell r="B89" t="str">
            <v>TOMATO DICED CAN-6/10</v>
          </cell>
          <cell r="C89">
            <v>0.372</v>
          </cell>
          <cell r="D89" t="str">
            <v>LB</v>
          </cell>
          <cell r="E89">
            <v>912</v>
          </cell>
          <cell r="F89" t="str">
            <v>1000</v>
          </cell>
          <cell r="G89" t="str">
            <v>DOMESTIC STATISTICAL 1000</v>
          </cell>
          <cell r="H89" t="str">
            <v>703010</v>
          </cell>
          <cell r="I89" t="str">
            <v>VEGETABLE, CANNED</v>
          </cell>
          <cell r="J89" t="str">
            <v>110</v>
          </cell>
          <cell r="K89" t="str">
            <v>AMS-FRUIT &amp; VEG</v>
          </cell>
          <cell r="L89" t="str">
            <v>103602011031220</v>
          </cell>
          <cell r="M89" t="str">
            <v>VEGETABLES/TOMATOES/CANNED</v>
          </cell>
          <cell r="N89">
            <v>34884</v>
          </cell>
        </row>
        <row r="90">
          <cell r="A90">
            <v>100330</v>
          </cell>
          <cell r="B90" t="str">
            <v>TOMATO SALSA CAN-6/10</v>
          </cell>
          <cell r="C90">
            <v>0.46079999999999999</v>
          </cell>
          <cell r="D90" t="str">
            <v>LB</v>
          </cell>
          <cell r="E90">
            <v>912</v>
          </cell>
          <cell r="F90" t="str">
            <v>1000</v>
          </cell>
          <cell r="G90" t="str">
            <v>DOMESTIC STATISTICAL 1000</v>
          </cell>
          <cell r="H90" t="str">
            <v>703010</v>
          </cell>
          <cell r="I90" t="str">
            <v>VEGETABLE, CANNED</v>
          </cell>
          <cell r="J90" t="str">
            <v>110</v>
          </cell>
          <cell r="K90" t="str">
            <v>AMS-FRUIT &amp; VEG</v>
          </cell>
          <cell r="L90" t="str">
            <v>103602011031220</v>
          </cell>
          <cell r="M90" t="str">
            <v>VEGETABLES/TOMATOES/CANNED</v>
          </cell>
          <cell r="N90">
            <v>36252</v>
          </cell>
        </row>
        <row r="91">
          <cell r="A91">
            <v>100332</v>
          </cell>
          <cell r="B91" t="str">
            <v>TOMATO PASTE FOR BULK PROCESSING</v>
          </cell>
          <cell r="C91">
            <v>0.45300000000000001</v>
          </cell>
          <cell r="D91" t="str">
            <v>LB</v>
          </cell>
          <cell r="E91">
            <v>14</v>
          </cell>
          <cell r="F91" t="str">
            <v>1000</v>
          </cell>
          <cell r="G91" t="str">
            <v>DOMESTIC STATISTICAL 1000</v>
          </cell>
          <cell r="H91" t="str">
            <v>703010</v>
          </cell>
          <cell r="I91" t="str">
            <v>VEGETABLE, CANNED</v>
          </cell>
          <cell r="J91" t="str">
            <v>110</v>
          </cell>
          <cell r="K91" t="str">
            <v>AMS-FRUIT &amp; VEG</v>
          </cell>
          <cell r="L91" t="str">
            <v>103602011031220</v>
          </cell>
          <cell r="M91" t="str">
            <v>VEGETABLES/TOMATOES/CANNED</v>
          </cell>
          <cell r="N91">
            <v>39900</v>
          </cell>
        </row>
        <row r="92">
          <cell r="A92">
            <v>100334</v>
          </cell>
          <cell r="B92" t="str">
            <v>TOMATO SAUCE CAN-6/10</v>
          </cell>
          <cell r="C92">
            <v>0.33610000000000001</v>
          </cell>
          <cell r="D92" t="str">
            <v>LB</v>
          </cell>
          <cell r="E92">
            <v>912</v>
          </cell>
          <cell r="F92" t="str">
            <v>1000</v>
          </cell>
          <cell r="G92" t="str">
            <v>DOMESTIC STATISTICAL 1000</v>
          </cell>
          <cell r="H92" t="str">
            <v>703010</v>
          </cell>
          <cell r="I92" t="str">
            <v>VEGETABLE, CANNED</v>
          </cell>
          <cell r="J92" t="str">
            <v>110</v>
          </cell>
          <cell r="K92" t="str">
            <v>AMS-FRUIT &amp; VEG</v>
          </cell>
          <cell r="L92" t="str">
            <v>103602011031220</v>
          </cell>
          <cell r="M92" t="str">
            <v>VEGETABLES/TOMATOES/CANNED</v>
          </cell>
          <cell r="N92">
            <v>36252</v>
          </cell>
        </row>
        <row r="93">
          <cell r="A93">
            <v>100336</v>
          </cell>
          <cell r="B93" t="str">
            <v>SPAGHETTI SAUCE MEATLESS CAN-6/10</v>
          </cell>
          <cell r="C93">
            <v>0.36309999999999998</v>
          </cell>
          <cell r="D93" t="str">
            <v>LB</v>
          </cell>
          <cell r="E93">
            <v>952</v>
          </cell>
          <cell r="F93" t="str">
            <v>1000</v>
          </cell>
          <cell r="G93" t="str">
            <v>DOMESTIC STATISTICAL 1000</v>
          </cell>
          <cell r="H93" t="str">
            <v>703010</v>
          </cell>
          <cell r="I93" t="str">
            <v>VEGETABLE, CANNED</v>
          </cell>
          <cell r="J93" t="str">
            <v>110</v>
          </cell>
          <cell r="K93" t="str">
            <v>AMS-FRUIT &amp; VEG</v>
          </cell>
          <cell r="L93" t="str">
            <v>103602011031220</v>
          </cell>
          <cell r="M93" t="str">
            <v>VEGETABLES/TOMATOES/CANNED</v>
          </cell>
          <cell r="N93">
            <v>37842</v>
          </cell>
        </row>
        <row r="94">
          <cell r="A94">
            <v>100340</v>
          </cell>
          <cell r="B94" t="str">
            <v>POTATOES RUSSET FRESH CTN-50 LB</v>
          </cell>
          <cell r="C94">
            <v>0</v>
          </cell>
          <cell r="D94" t="str">
            <v>LB</v>
          </cell>
          <cell r="E94">
            <v>800</v>
          </cell>
          <cell r="F94" t="str">
            <v>1000</v>
          </cell>
          <cell r="G94" t="str">
            <v>DOMESTIC STATISTICAL 1000</v>
          </cell>
          <cell r="H94" t="str">
            <v>703030</v>
          </cell>
          <cell r="I94" t="str">
            <v>VEGETABLE, FRESH</v>
          </cell>
          <cell r="J94" t="str">
            <v>110</v>
          </cell>
          <cell r="K94" t="str">
            <v>AMS-FRUIT &amp; VEG</v>
          </cell>
          <cell r="L94" t="str">
            <v>103602007031380</v>
          </cell>
          <cell r="M94" t="str">
            <v>VEGETABLES/POTATO/FRESH</v>
          </cell>
          <cell r="N94">
            <v>40000</v>
          </cell>
        </row>
        <row r="95">
          <cell r="A95">
            <v>100343</v>
          </cell>
          <cell r="B95" t="str">
            <v>SWEET POTATO FRESH CTN-40 LB</v>
          </cell>
          <cell r="C95">
            <v>0</v>
          </cell>
          <cell r="D95" t="str">
            <v>LB</v>
          </cell>
          <cell r="E95">
            <v>1000</v>
          </cell>
          <cell r="F95" t="str">
            <v>1000</v>
          </cell>
          <cell r="G95" t="str">
            <v>DOMESTIC STATISTICAL 1000</v>
          </cell>
          <cell r="H95" t="str">
            <v>703030</v>
          </cell>
          <cell r="I95" t="str">
            <v>VEGETABLE, FRESH</v>
          </cell>
          <cell r="J95" t="str">
            <v>110</v>
          </cell>
          <cell r="K95" t="str">
            <v>AMS-FRUIT &amp; VEG</v>
          </cell>
          <cell r="L95" t="str">
            <v>103602010031380</v>
          </cell>
          <cell r="M95" t="str">
            <v>VEGETABLES/SWEET POTATO/FRESH</v>
          </cell>
          <cell r="N95">
            <v>40000</v>
          </cell>
        </row>
        <row r="96">
          <cell r="A96">
            <v>100348</v>
          </cell>
          <cell r="B96" t="str">
            <v>CORN FRZ CTN-30 LB</v>
          </cell>
          <cell r="C96">
            <v>0.53559999999999997</v>
          </cell>
          <cell r="D96" t="str">
            <v>LB</v>
          </cell>
          <cell r="E96">
            <v>1320</v>
          </cell>
          <cell r="F96" t="str">
            <v>1000</v>
          </cell>
          <cell r="G96" t="str">
            <v>DOMESTIC STATISTICAL 1000</v>
          </cell>
          <cell r="H96" t="str">
            <v>703040</v>
          </cell>
          <cell r="I96" t="str">
            <v>VEGETABLE, FROZEN</v>
          </cell>
          <cell r="J96" t="str">
            <v>110</v>
          </cell>
          <cell r="K96" t="str">
            <v>AMS-FRUIT &amp; VEG</v>
          </cell>
          <cell r="L96" t="str">
            <v>103602004031400</v>
          </cell>
          <cell r="M96" t="str">
            <v>VEGETABLES/CORN/FROZEN</v>
          </cell>
          <cell r="N96">
            <v>39600</v>
          </cell>
        </row>
        <row r="97">
          <cell r="A97">
            <v>100350</v>
          </cell>
          <cell r="B97" t="str">
            <v>PEAS GREEN FRZ CTN-30 LB</v>
          </cell>
          <cell r="C97">
            <v>0.67769999999999997</v>
          </cell>
          <cell r="D97" t="str">
            <v>LB</v>
          </cell>
          <cell r="E97">
            <v>1320</v>
          </cell>
          <cell r="F97" t="str">
            <v>1000</v>
          </cell>
          <cell r="G97" t="str">
            <v>DOMESTIC STATISTICAL 1000</v>
          </cell>
          <cell r="H97" t="str">
            <v>703040</v>
          </cell>
          <cell r="I97" t="str">
            <v>VEGETABLE, FROZEN</v>
          </cell>
          <cell r="J97" t="str">
            <v>110</v>
          </cell>
          <cell r="K97" t="str">
            <v>AMS-FRUIT &amp; VEG</v>
          </cell>
          <cell r="L97" t="str">
            <v>103602006031400</v>
          </cell>
          <cell r="M97" t="str">
            <v>VEGETABLES/PEAS/FROZEN</v>
          </cell>
          <cell r="N97">
            <v>39600</v>
          </cell>
        </row>
        <row r="98">
          <cell r="A98">
            <v>100351</v>
          </cell>
          <cell r="B98" t="str">
            <v>BEANS GREEN FRZ CTN-30 LB</v>
          </cell>
          <cell r="C98">
            <v>0.53410000000000002</v>
          </cell>
          <cell r="D98" t="str">
            <v>LB</v>
          </cell>
          <cell r="E98">
            <v>1320</v>
          </cell>
          <cell r="F98" t="str">
            <v>1000</v>
          </cell>
          <cell r="G98" t="str">
            <v>DOMESTIC STATISTICAL 1000</v>
          </cell>
          <cell r="H98" t="str">
            <v>703040</v>
          </cell>
          <cell r="I98" t="str">
            <v>VEGETABLE, FROZEN</v>
          </cell>
          <cell r="J98" t="str">
            <v>110</v>
          </cell>
          <cell r="K98" t="str">
            <v>AMS-FRUIT &amp; VEG</v>
          </cell>
          <cell r="L98" t="str">
            <v>103602002531400</v>
          </cell>
          <cell r="M98" t="str">
            <v>VEGETABLES/BEANS GREEN/FROZEN</v>
          </cell>
          <cell r="N98">
            <v>39600</v>
          </cell>
        </row>
        <row r="99">
          <cell r="A99">
            <v>100352</v>
          </cell>
          <cell r="B99" t="str">
            <v>CARROTS FRZ CTN-30 LB</v>
          </cell>
          <cell r="C99">
            <v>0.48170000000000002</v>
          </cell>
          <cell r="D99" t="str">
            <v>LB</v>
          </cell>
          <cell r="E99">
            <v>1320</v>
          </cell>
          <cell r="F99" t="str">
            <v>1000</v>
          </cell>
          <cell r="G99" t="str">
            <v>DOMESTIC STATISTICAL 1000</v>
          </cell>
          <cell r="H99" t="str">
            <v>703040</v>
          </cell>
          <cell r="I99" t="str">
            <v>VEGETABLE, FROZEN</v>
          </cell>
          <cell r="J99" t="str">
            <v>110</v>
          </cell>
          <cell r="K99" t="str">
            <v>AMS-FRUIT &amp; VEG</v>
          </cell>
          <cell r="L99" t="str">
            <v>103602003031400</v>
          </cell>
          <cell r="M99" t="str">
            <v>VEGETABLES/CARROTS/FROZEN</v>
          </cell>
          <cell r="N99">
            <v>39600</v>
          </cell>
        </row>
        <row r="100">
          <cell r="A100">
            <v>100355</v>
          </cell>
          <cell r="B100" t="str">
            <v>POTATOES WEDGE FRZ PKG-6/5 LB</v>
          </cell>
          <cell r="C100">
            <v>0.61099999999999999</v>
          </cell>
          <cell r="D100" t="str">
            <v>LB</v>
          </cell>
          <cell r="E100">
            <v>1320</v>
          </cell>
          <cell r="F100" t="str">
            <v>1000</v>
          </cell>
          <cell r="G100" t="str">
            <v>DOMESTIC STATISTICAL 1000</v>
          </cell>
          <cell r="H100" t="str">
            <v>703040</v>
          </cell>
          <cell r="I100" t="str">
            <v>VEGETABLE, FROZEN</v>
          </cell>
          <cell r="J100" t="str">
            <v>110</v>
          </cell>
          <cell r="K100" t="str">
            <v>AMS-FRUIT &amp; VEG</v>
          </cell>
          <cell r="L100" t="str">
            <v>103602007031400</v>
          </cell>
          <cell r="M100" t="str">
            <v>VEGETABLES/POTATO/FROZEN</v>
          </cell>
          <cell r="N100">
            <v>39600</v>
          </cell>
        </row>
        <row r="101">
          <cell r="A101">
            <v>100356</v>
          </cell>
          <cell r="B101" t="str">
            <v>POTATOES WEDGE FAT FREE FRZ PKG-6/5 LB</v>
          </cell>
          <cell r="C101">
            <v>0.6623</v>
          </cell>
          <cell r="D101" t="str">
            <v>LB</v>
          </cell>
          <cell r="E101">
            <v>1320</v>
          </cell>
          <cell r="F101" t="str">
            <v>1000</v>
          </cell>
          <cell r="G101" t="str">
            <v>DOMESTIC STATISTICAL 1000</v>
          </cell>
          <cell r="H101" t="str">
            <v>703040</v>
          </cell>
          <cell r="I101" t="str">
            <v>VEGETABLE, FROZEN</v>
          </cell>
          <cell r="J101" t="str">
            <v>110</v>
          </cell>
          <cell r="K101" t="str">
            <v>AMS-FRUIT &amp; VEG</v>
          </cell>
          <cell r="L101" t="str">
            <v>103602007031400</v>
          </cell>
          <cell r="M101" t="str">
            <v>VEGETABLES/POTATO/FROZEN</v>
          </cell>
          <cell r="N101">
            <v>39600</v>
          </cell>
        </row>
        <row r="102">
          <cell r="A102">
            <v>100357</v>
          </cell>
          <cell r="B102" t="str">
            <v>POTATOES OVENS FRY PKG-6/5 LB</v>
          </cell>
          <cell r="C102">
            <v>0.56479999999999997</v>
          </cell>
          <cell r="D102" t="str">
            <v>LB</v>
          </cell>
          <cell r="E102">
            <v>1320</v>
          </cell>
          <cell r="F102" t="str">
            <v>1000</v>
          </cell>
          <cell r="G102" t="str">
            <v>DOMESTIC STATISTICAL 1000</v>
          </cell>
          <cell r="H102" t="str">
            <v>703040</v>
          </cell>
          <cell r="I102" t="str">
            <v>VEGETABLE, FROZEN</v>
          </cell>
          <cell r="J102" t="str">
            <v>110</v>
          </cell>
          <cell r="K102" t="str">
            <v>AMS-FRUIT &amp; VEG</v>
          </cell>
          <cell r="L102" t="str">
            <v>103602007031400</v>
          </cell>
          <cell r="M102" t="str">
            <v>VEGETABLES/POTATO/FROZEN</v>
          </cell>
          <cell r="N102">
            <v>39600</v>
          </cell>
        </row>
        <row r="103">
          <cell r="A103">
            <v>100359</v>
          </cell>
          <cell r="B103" t="str">
            <v>BEANS BLACK TURTLE CAN-6/10</v>
          </cell>
          <cell r="C103">
            <v>0.38440000000000002</v>
          </cell>
          <cell r="D103" t="str">
            <v>LB</v>
          </cell>
          <cell r="E103">
            <v>864</v>
          </cell>
          <cell r="F103" t="str">
            <v>1000</v>
          </cell>
          <cell r="G103" t="str">
            <v>DOMESTIC STATISTICAL 1000</v>
          </cell>
          <cell r="H103" t="str">
            <v>703010</v>
          </cell>
          <cell r="I103" t="str">
            <v>VEGETABLE, CANNED</v>
          </cell>
          <cell r="J103" t="str">
            <v>110</v>
          </cell>
          <cell r="K103" t="str">
            <v>AMS-FRUIT &amp; VEG</v>
          </cell>
          <cell r="L103" t="str">
            <v>103602002031220</v>
          </cell>
          <cell r="M103" t="str">
            <v>VEGETABLES/BEANS/CANNED</v>
          </cell>
          <cell r="N103">
            <v>34992</v>
          </cell>
        </row>
        <row r="104">
          <cell r="A104">
            <v>100360</v>
          </cell>
          <cell r="B104" t="str">
            <v>BEANS GARBANZO CAN-6/10</v>
          </cell>
          <cell r="C104">
            <v>0.36099999999999999</v>
          </cell>
          <cell r="D104" t="str">
            <v>LB</v>
          </cell>
          <cell r="E104">
            <v>864</v>
          </cell>
          <cell r="F104" t="str">
            <v>1000</v>
          </cell>
          <cell r="G104" t="str">
            <v>DOMESTIC STATISTICAL 1000</v>
          </cell>
          <cell r="H104" t="str">
            <v>703010</v>
          </cell>
          <cell r="I104" t="str">
            <v>VEGETABLE, CANNED</v>
          </cell>
          <cell r="J104" t="str">
            <v>110</v>
          </cell>
          <cell r="K104" t="str">
            <v>AMS-FRUIT &amp; VEG</v>
          </cell>
          <cell r="L104" t="str">
            <v>103602002031220</v>
          </cell>
          <cell r="M104" t="str">
            <v>VEGETABLES/BEANS/CANNED</v>
          </cell>
          <cell r="N104">
            <v>34992</v>
          </cell>
        </row>
        <row r="105">
          <cell r="A105">
            <v>100362</v>
          </cell>
          <cell r="B105" t="str">
            <v>BEANS REFRIED CAN-6/10</v>
          </cell>
          <cell r="C105">
            <v>0.41539999999999999</v>
          </cell>
          <cell r="D105" t="str">
            <v>LB</v>
          </cell>
          <cell r="E105">
            <v>864</v>
          </cell>
          <cell r="F105" t="str">
            <v>1000</v>
          </cell>
          <cell r="G105" t="str">
            <v>DOMESTIC STATISTICAL 1000</v>
          </cell>
          <cell r="H105" t="str">
            <v>703010</v>
          </cell>
          <cell r="I105" t="str">
            <v>VEGETABLE, CANNED</v>
          </cell>
          <cell r="J105" t="str">
            <v>110</v>
          </cell>
          <cell r="K105" t="str">
            <v>AMS-FRUIT &amp; VEG</v>
          </cell>
          <cell r="L105" t="str">
            <v>103602002031220</v>
          </cell>
          <cell r="M105" t="str">
            <v>VEGETABLES/BEANS/CANNED</v>
          </cell>
          <cell r="N105">
            <v>36288</v>
          </cell>
        </row>
        <row r="106">
          <cell r="A106">
            <v>100364</v>
          </cell>
          <cell r="B106" t="str">
            <v>BEANS VEGETARIAN CAN-6/10</v>
          </cell>
          <cell r="C106">
            <v>0.36270000000000002</v>
          </cell>
          <cell r="D106" t="str">
            <v>LB</v>
          </cell>
          <cell r="E106">
            <v>864</v>
          </cell>
          <cell r="F106" t="str">
            <v>1000</v>
          </cell>
          <cell r="G106" t="str">
            <v>DOMESTIC STATISTICAL 1000</v>
          </cell>
          <cell r="H106" t="str">
            <v>703010</v>
          </cell>
          <cell r="I106" t="str">
            <v>VEGETABLE, CANNED</v>
          </cell>
          <cell r="J106" t="str">
            <v>110</v>
          </cell>
          <cell r="K106" t="str">
            <v>AMS-FRUIT &amp; VEG</v>
          </cell>
          <cell r="L106" t="str">
            <v>103602002031220</v>
          </cell>
          <cell r="M106" t="str">
            <v>VEGETABLES/BEANS/CANNED</v>
          </cell>
          <cell r="N106">
            <v>34992</v>
          </cell>
        </row>
        <row r="107">
          <cell r="A107">
            <v>100365</v>
          </cell>
          <cell r="B107" t="str">
            <v>BEANS PINTO CAN-6/10</v>
          </cell>
          <cell r="C107">
            <v>0.34670000000000001</v>
          </cell>
          <cell r="D107" t="str">
            <v>LB</v>
          </cell>
          <cell r="E107">
            <v>864</v>
          </cell>
          <cell r="F107" t="str">
            <v>1000</v>
          </cell>
          <cell r="G107" t="str">
            <v>DOMESTIC STATISTICAL 1000</v>
          </cell>
          <cell r="H107" t="str">
            <v>703010</v>
          </cell>
          <cell r="I107" t="str">
            <v>VEGETABLE, CANNED</v>
          </cell>
          <cell r="J107" t="str">
            <v>110</v>
          </cell>
          <cell r="K107" t="str">
            <v>AMS-FRUIT &amp; VEG</v>
          </cell>
          <cell r="L107" t="str">
            <v>103602002031220</v>
          </cell>
          <cell r="M107" t="str">
            <v>VEGETABLES/BEANS/CANNED</v>
          </cell>
          <cell r="N107">
            <v>34992</v>
          </cell>
        </row>
        <row r="108">
          <cell r="A108">
            <v>100366</v>
          </cell>
          <cell r="B108" t="str">
            <v>BEANS SMALL RED CAN-6/10</v>
          </cell>
          <cell r="C108">
            <v>0.40479999999999999</v>
          </cell>
          <cell r="D108" t="str">
            <v>LB</v>
          </cell>
          <cell r="E108">
            <v>864</v>
          </cell>
          <cell r="F108" t="str">
            <v>1000</v>
          </cell>
          <cell r="G108" t="str">
            <v>DOMESTIC STATISTICAL 1000</v>
          </cell>
          <cell r="H108" t="str">
            <v>703010</v>
          </cell>
          <cell r="I108" t="str">
            <v>VEGETABLE, CANNED</v>
          </cell>
          <cell r="J108" t="str">
            <v>110</v>
          </cell>
          <cell r="K108" t="str">
            <v>AMS-FRUIT &amp; VEG</v>
          </cell>
          <cell r="L108" t="str">
            <v>103602002031220</v>
          </cell>
          <cell r="M108" t="str">
            <v>VEGETABLES/BEANS/CANNED</v>
          </cell>
          <cell r="N108">
            <v>34992</v>
          </cell>
        </row>
        <row r="109">
          <cell r="A109">
            <v>100368</v>
          </cell>
          <cell r="B109" t="str">
            <v>BEANS BLACKEYE CAN-6/10</v>
          </cell>
          <cell r="C109">
            <v>0.4133</v>
          </cell>
          <cell r="D109" t="str">
            <v>LB</v>
          </cell>
          <cell r="E109">
            <v>864</v>
          </cell>
          <cell r="F109" t="str">
            <v>1000</v>
          </cell>
          <cell r="G109" t="str">
            <v>DOMESTIC STATISTICAL 1000</v>
          </cell>
          <cell r="H109" t="str">
            <v>703010</v>
          </cell>
          <cell r="I109" t="str">
            <v>VEGETABLE, CANNED</v>
          </cell>
          <cell r="J109" t="str">
            <v>110</v>
          </cell>
          <cell r="K109" t="str">
            <v>AMS-FRUIT &amp; VEG</v>
          </cell>
          <cell r="L109" t="str">
            <v>103602002031220</v>
          </cell>
          <cell r="M109" t="str">
            <v>VEGETABLES/BEANS/CANNED</v>
          </cell>
          <cell r="N109">
            <v>34992</v>
          </cell>
        </row>
        <row r="110">
          <cell r="A110">
            <v>100369</v>
          </cell>
          <cell r="B110" t="str">
            <v>BEANS PINK CAN-6/10</v>
          </cell>
          <cell r="C110">
            <v>0.39190000000000003</v>
          </cell>
          <cell r="D110" t="str">
            <v>LB</v>
          </cell>
          <cell r="E110">
            <v>864</v>
          </cell>
          <cell r="F110" t="str">
            <v>1000</v>
          </cell>
          <cell r="G110" t="str">
            <v>DOMESTIC STATISTICAL 1000</v>
          </cell>
          <cell r="H110" t="str">
            <v>703010</v>
          </cell>
          <cell r="I110" t="str">
            <v>VEGETABLE, CANNED</v>
          </cell>
          <cell r="J110" t="str">
            <v>110</v>
          </cell>
          <cell r="K110" t="str">
            <v>AMS-FRUIT &amp; VEG</v>
          </cell>
          <cell r="L110" t="str">
            <v>103602002031220</v>
          </cell>
          <cell r="M110" t="str">
            <v>VEGETABLES/BEANS/CANNED</v>
          </cell>
          <cell r="N110">
            <v>34992</v>
          </cell>
        </row>
        <row r="111">
          <cell r="A111">
            <v>100370</v>
          </cell>
          <cell r="B111" t="str">
            <v>BEANS RED KIDNEY CAN-6/10</v>
          </cell>
          <cell r="C111">
            <v>0.41749999999999998</v>
          </cell>
          <cell r="D111" t="str">
            <v>LB</v>
          </cell>
          <cell r="E111">
            <v>864</v>
          </cell>
          <cell r="F111" t="str">
            <v>1000</v>
          </cell>
          <cell r="G111" t="str">
            <v>DOMESTIC STATISTICAL 1000</v>
          </cell>
          <cell r="H111" t="str">
            <v>703010</v>
          </cell>
          <cell r="I111" t="str">
            <v>VEGETABLE, CANNED</v>
          </cell>
          <cell r="J111" t="str">
            <v>110</v>
          </cell>
          <cell r="K111" t="str">
            <v>AMS-FRUIT &amp; VEG</v>
          </cell>
          <cell r="L111" t="str">
            <v>103602002031220</v>
          </cell>
          <cell r="M111" t="str">
            <v>VEGETABLES/BEANS/CANNED</v>
          </cell>
          <cell r="N111">
            <v>34992</v>
          </cell>
        </row>
        <row r="112">
          <cell r="A112">
            <v>100371</v>
          </cell>
          <cell r="B112" t="str">
            <v>BEANS BABY LIMA CAN-6/10</v>
          </cell>
          <cell r="C112">
            <v>0.47370000000000001</v>
          </cell>
          <cell r="D112" t="str">
            <v>LB</v>
          </cell>
          <cell r="E112">
            <v>864</v>
          </cell>
          <cell r="F112" t="str">
            <v>1000</v>
          </cell>
          <cell r="G112" t="str">
            <v>DOMESTIC STATISTICAL 1000</v>
          </cell>
          <cell r="H112" t="str">
            <v>703010</v>
          </cell>
          <cell r="I112" t="str">
            <v>VEGETABLE, CANNED</v>
          </cell>
          <cell r="J112" t="str">
            <v>110</v>
          </cell>
          <cell r="K112" t="str">
            <v>AMS-FRUIT &amp; VEG</v>
          </cell>
          <cell r="L112" t="str">
            <v>103602002031220</v>
          </cell>
          <cell r="M112" t="str">
            <v>VEGETABLES/BEANS/CANNED</v>
          </cell>
          <cell r="N112">
            <v>34992</v>
          </cell>
        </row>
        <row r="113">
          <cell r="A113">
            <v>100373</v>
          </cell>
          <cell r="B113" t="str">
            <v>BEANS GREAT NORTHERN CAN-6/10</v>
          </cell>
          <cell r="C113">
            <v>0.39660000000000001</v>
          </cell>
          <cell r="D113" t="str">
            <v>LB</v>
          </cell>
          <cell r="E113">
            <v>864</v>
          </cell>
          <cell r="F113" t="str">
            <v>1000</v>
          </cell>
          <cell r="G113" t="str">
            <v>DOMESTIC STATISTICAL 1000</v>
          </cell>
          <cell r="H113" t="str">
            <v>703010</v>
          </cell>
          <cell r="I113" t="str">
            <v>VEGETABLE, CANNED</v>
          </cell>
          <cell r="J113" t="str">
            <v>110</v>
          </cell>
          <cell r="K113" t="str">
            <v>AMS-FRUIT &amp; VEG</v>
          </cell>
          <cell r="L113" t="str">
            <v>103602002031220</v>
          </cell>
          <cell r="M113" t="str">
            <v>VEGETABLES/BEANS/CANNED</v>
          </cell>
          <cell r="N113">
            <v>34992</v>
          </cell>
        </row>
        <row r="114">
          <cell r="A114">
            <v>100381</v>
          </cell>
          <cell r="B114" t="str">
            <v>BEANS GREAT NORTHERN DRY BAG-25 LB</v>
          </cell>
          <cell r="C114">
            <v>0</v>
          </cell>
          <cell r="D114" t="str">
            <v>LB</v>
          </cell>
          <cell r="E114">
            <v>1600</v>
          </cell>
          <cell r="F114" t="str">
            <v>1000</v>
          </cell>
          <cell r="G114" t="str">
            <v>DOMESTIC STATISTICAL 1000</v>
          </cell>
          <cell r="H114" t="str">
            <v>704010</v>
          </cell>
          <cell r="I114" t="str">
            <v>BEANS, DRY</v>
          </cell>
          <cell r="J114" t="str">
            <v>110</v>
          </cell>
          <cell r="K114" t="str">
            <v>AMS-FRUIT &amp; VEG</v>
          </cell>
          <cell r="L114" t="str">
            <v>103602002031340</v>
          </cell>
          <cell r="M114" t="str">
            <v>VEGETABLES/BEANS/DRY</v>
          </cell>
          <cell r="N114">
            <v>40000</v>
          </cell>
        </row>
        <row r="115">
          <cell r="A115">
            <v>100383</v>
          </cell>
          <cell r="B115" t="str">
            <v>BEANS PINTO DRY BAG-25 LB</v>
          </cell>
          <cell r="C115">
            <v>0.3866</v>
          </cell>
          <cell r="D115" t="str">
            <v>LB</v>
          </cell>
          <cell r="E115">
            <v>1600</v>
          </cell>
          <cell r="F115" t="str">
            <v>1000</v>
          </cell>
          <cell r="G115" t="str">
            <v>DOMESTIC STATISTICAL 1000</v>
          </cell>
          <cell r="H115" t="str">
            <v>704010</v>
          </cell>
          <cell r="I115" t="str">
            <v>BEANS, DRY</v>
          </cell>
          <cell r="J115" t="str">
            <v>110</v>
          </cell>
          <cell r="K115" t="str">
            <v>AMS-FRUIT &amp; VEG</v>
          </cell>
          <cell r="L115" t="str">
            <v>103602002031340</v>
          </cell>
          <cell r="M115" t="str">
            <v>VEGETABLES/BEANS/DRY</v>
          </cell>
          <cell r="N115">
            <v>40000</v>
          </cell>
        </row>
        <row r="116">
          <cell r="A116">
            <v>100391</v>
          </cell>
          <cell r="B116" t="str">
            <v>PEANUTS ROASTED REG UNSL PKG-12/16 OZ</v>
          </cell>
          <cell r="C116">
            <v>1.5799000000000001</v>
          </cell>
          <cell r="D116" t="str">
            <v>LB</v>
          </cell>
          <cell r="E116">
            <v>2160</v>
          </cell>
          <cell r="F116" t="str">
            <v>1000</v>
          </cell>
          <cell r="G116" t="str">
            <v>DOMESTIC STATISTICAL 1000</v>
          </cell>
          <cell r="H116" t="str">
            <v>701010</v>
          </cell>
          <cell r="I116" t="str">
            <v>PEANUT PRODUCTS</v>
          </cell>
          <cell r="J116" t="str">
            <v>210</v>
          </cell>
          <cell r="K116" t="str">
            <v>FSA-DOMESTIC</v>
          </cell>
          <cell r="L116" t="str">
            <v>102202003031460</v>
          </cell>
          <cell r="M116" t="str">
            <v>NUTS/PEANUTS/PACKAGE</v>
          </cell>
          <cell r="N116">
            <v>25920</v>
          </cell>
        </row>
        <row r="117">
          <cell r="A117">
            <v>100396</v>
          </cell>
          <cell r="B117" t="str">
            <v>PEANUT BUTTER SMOOTH JAR-6/5 LB</v>
          </cell>
          <cell r="C117">
            <v>1.0126999999999999</v>
          </cell>
          <cell r="D117" t="str">
            <v>LB</v>
          </cell>
          <cell r="E117">
            <v>1232</v>
          </cell>
          <cell r="F117" t="str">
            <v>1000</v>
          </cell>
          <cell r="G117" t="str">
            <v>DOMESTIC STATISTICAL 1000</v>
          </cell>
          <cell r="H117" t="str">
            <v>701010</v>
          </cell>
          <cell r="I117" t="str">
            <v>PEANUT PRODUCTS</v>
          </cell>
          <cell r="J117" t="str">
            <v>210</v>
          </cell>
          <cell r="K117" t="str">
            <v>FSA-DOMESTIC</v>
          </cell>
          <cell r="L117" t="str">
            <v>102202002031200</v>
          </cell>
          <cell r="M117" t="str">
            <v>NUTS/PEANUT BUTTER/CANNED</v>
          </cell>
          <cell r="N117">
            <v>36960</v>
          </cell>
        </row>
        <row r="118">
          <cell r="A118">
            <v>100397</v>
          </cell>
          <cell r="B118" t="str">
            <v>PEANUT BUTTER SMOOTH DRUM-500 LB</v>
          </cell>
          <cell r="C118">
            <v>0.83579999999999999</v>
          </cell>
          <cell r="D118" t="str">
            <v>LB</v>
          </cell>
          <cell r="E118">
            <v>0</v>
          </cell>
          <cell r="F118" t="str">
            <v>1000</v>
          </cell>
          <cell r="G118" t="str">
            <v>DOMESTIC STATISTICAL 1000</v>
          </cell>
          <cell r="H118" t="str">
            <v>701010</v>
          </cell>
          <cell r="I118" t="str">
            <v>PEANUT PRODUCTS</v>
          </cell>
          <cell r="J118" t="str">
            <v>210</v>
          </cell>
          <cell r="K118" t="str">
            <v>FSA-DOMESTIC</v>
          </cell>
          <cell r="L118" t="str">
            <v>102202002031180</v>
          </cell>
          <cell r="M118" t="str">
            <v>NUTS/PEANUT BUTTER/BULK</v>
          </cell>
          <cell r="N118">
            <v>40000</v>
          </cell>
        </row>
        <row r="119">
          <cell r="A119">
            <v>100400</v>
          </cell>
          <cell r="B119" t="str">
            <v>FLOUR ALL PURP ENRCH BLCH BAG-8/5 LB</v>
          </cell>
          <cell r="C119">
            <v>0.25769999999999998</v>
          </cell>
          <cell r="D119" t="str">
            <v>LB</v>
          </cell>
          <cell r="E119">
            <v>1071</v>
          </cell>
          <cell r="F119" t="str">
            <v>1000</v>
          </cell>
          <cell r="G119" t="str">
            <v>DOMESTIC STATISTICAL 1000</v>
          </cell>
          <cell r="H119" t="str">
            <v>506020</v>
          </cell>
          <cell r="I119" t="str">
            <v>FLOUR, WHEAT</v>
          </cell>
          <cell r="J119" t="str">
            <v>210</v>
          </cell>
          <cell r="K119" t="str">
            <v>FSA-DOMESTIC</v>
          </cell>
          <cell r="L119" t="str">
            <v>100802001031100</v>
          </cell>
          <cell r="M119" t="str">
            <v>FLOUR/ALL PURPOSE/BAG</v>
          </cell>
          <cell r="N119">
            <v>42840</v>
          </cell>
        </row>
        <row r="120">
          <cell r="A120">
            <v>100408</v>
          </cell>
          <cell r="B120" t="str">
            <v>FLOUR WHOLE WHEAT BAG-25 LB</v>
          </cell>
          <cell r="C120">
            <v>0.2074</v>
          </cell>
          <cell r="D120" t="str">
            <v>LB</v>
          </cell>
          <cell r="E120">
            <v>1728</v>
          </cell>
          <cell r="F120" t="str">
            <v>1000</v>
          </cell>
          <cell r="G120" t="str">
            <v>DOMESTIC STATISTICAL 1000</v>
          </cell>
          <cell r="H120" t="str">
            <v>506020</v>
          </cell>
          <cell r="I120" t="str">
            <v>FLOUR, WHEAT</v>
          </cell>
          <cell r="J120" t="str">
            <v>210</v>
          </cell>
          <cell r="K120" t="str">
            <v>FSA-DOMESTIC</v>
          </cell>
          <cell r="L120" t="str">
            <v>100802007031100</v>
          </cell>
          <cell r="M120" t="str">
            <v>FLOUR/WHOLE WHEAT/BAG</v>
          </cell>
          <cell r="N120">
            <v>43200</v>
          </cell>
        </row>
        <row r="121">
          <cell r="A121">
            <v>100409</v>
          </cell>
          <cell r="B121" t="str">
            <v>FLOUR WHOLE WHEAT BAG-50 LB</v>
          </cell>
          <cell r="C121">
            <v>0.22700000000000001</v>
          </cell>
          <cell r="D121" t="str">
            <v>LB</v>
          </cell>
          <cell r="E121">
            <v>864</v>
          </cell>
          <cell r="F121" t="str">
            <v>1000</v>
          </cell>
          <cell r="G121" t="str">
            <v>DOMESTIC STATISTICAL 1000</v>
          </cell>
          <cell r="H121" t="str">
            <v>506020</v>
          </cell>
          <cell r="I121" t="str">
            <v>FLOUR, WHEAT</v>
          </cell>
          <cell r="J121" t="str">
            <v>210</v>
          </cell>
          <cell r="K121" t="str">
            <v>FSA-DOMESTIC</v>
          </cell>
          <cell r="L121" t="str">
            <v>100802007031100</v>
          </cell>
          <cell r="M121" t="str">
            <v>FLOUR/WHOLE WHEAT/BAG</v>
          </cell>
          <cell r="N121">
            <v>43200</v>
          </cell>
        </row>
        <row r="122">
          <cell r="A122">
            <v>100410</v>
          </cell>
          <cell r="B122" t="str">
            <v>FLOUR WHOLE WHEAT BAG-8/5 LB</v>
          </cell>
          <cell r="C122">
            <v>0.24030000000000001</v>
          </cell>
          <cell r="D122" t="str">
            <v>LB</v>
          </cell>
          <cell r="E122">
            <v>1071</v>
          </cell>
          <cell r="F122" t="str">
            <v>1000</v>
          </cell>
          <cell r="G122" t="str">
            <v>DOMESTIC STATISTICAL 1000</v>
          </cell>
          <cell r="H122" t="str">
            <v>506020</v>
          </cell>
          <cell r="I122" t="str">
            <v>FLOUR, WHEAT</v>
          </cell>
          <cell r="J122" t="str">
            <v>210</v>
          </cell>
          <cell r="K122" t="str">
            <v>FSA-DOMESTIC</v>
          </cell>
          <cell r="L122" t="str">
            <v>100802007031100</v>
          </cell>
          <cell r="M122" t="str">
            <v>FLOUR/WHOLE WHEAT/BAG</v>
          </cell>
          <cell r="N122">
            <v>42840</v>
          </cell>
        </row>
        <row r="123">
          <cell r="A123">
            <v>100411</v>
          </cell>
          <cell r="B123" t="str">
            <v>FLOUR BAKER HARD WHT BLCH BAG-50 LB</v>
          </cell>
          <cell r="C123">
            <v>0.26690000000000003</v>
          </cell>
          <cell r="D123" t="str">
            <v>LB</v>
          </cell>
          <cell r="E123">
            <v>864</v>
          </cell>
          <cell r="F123" t="str">
            <v>1000</v>
          </cell>
          <cell r="G123" t="str">
            <v>DOMESTIC STATISTICAL 1000</v>
          </cell>
          <cell r="H123" t="str">
            <v>506015</v>
          </cell>
          <cell r="I123" t="str">
            <v>FLOUR, BAKERY</v>
          </cell>
          <cell r="J123" t="str">
            <v>210</v>
          </cell>
          <cell r="K123" t="str">
            <v>FSA-DOMESTIC</v>
          </cell>
          <cell r="L123" t="str">
            <v>100802002031100</v>
          </cell>
          <cell r="M123" t="str">
            <v>FLOUR/BAKER/BAG</v>
          </cell>
          <cell r="N123">
            <v>43200</v>
          </cell>
        </row>
        <row r="124">
          <cell r="A124">
            <v>100413</v>
          </cell>
          <cell r="B124" t="str">
            <v>FLOUR BAKER HARD UNBLCH BAG-50 LB</v>
          </cell>
          <cell r="C124">
            <v>0.2384</v>
          </cell>
          <cell r="D124" t="str">
            <v>LB</v>
          </cell>
          <cell r="E124">
            <v>864</v>
          </cell>
          <cell r="F124" t="str">
            <v>1000</v>
          </cell>
          <cell r="G124" t="str">
            <v>DOMESTIC STATISTICAL 1000</v>
          </cell>
          <cell r="H124" t="str">
            <v>506015</v>
          </cell>
          <cell r="I124" t="str">
            <v>FLOUR, BAKERY</v>
          </cell>
          <cell r="J124" t="str">
            <v>210</v>
          </cell>
          <cell r="K124" t="str">
            <v>FSA-DOMESTIC</v>
          </cell>
          <cell r="L124" t="str">
            <v>100802002031100</v>
          </cell>
          <cell r="M124" t="str">
            <v>FLOUR/BAKER/BAG</v>
          </cell>
          <cell r="N124">
            <v>43200</v>
          </cell>
        </row>
        <row r="125">
          <cell r="A125">
            <v>100417</v>
          </cell>
          <cell r="B125" t="str">
            <v>FLOUR BAKER HARD WHT BLCH-BULK</v>
          </cell>
          <cell r="C125">
            <v>0.20030000000000001</v>
          </cell>
          <cell r="D125" t="str">
            <v>LB</v>
          </cell>
          <cell r="E125">
            <v>0</v>
          </cell>
          <cell r="F125" t="str">
            <v>1000</v>
          </cell>
          <cell r="G125" t="str">
            <v>DOMESTIC STATISTICAL 1000</v>
          </cell>
          <cell r="H125" t="str">
            <v>506015</v>
          </cell>
          <cell r="I125" t="str">
            <v>FLOUR, BAKERY</v>
          </cell>
          <cell r="J125" t="str">
            <v>210</v>
          </cell>
          <cell r="K125" t="str">
            <v>FSA-DOMESTIC</v>
          </cell>
          <cell r="L125" t="str">
            <v>100802002031180</v>
          </cell>
          <cell r="M125" t="str">
            <v>FLOUR/BAKER/BULK</v>
          </cell>
          <cell r="N125">
            <v>45000</v>
          </cell>
        </row>
        <row r="126">
          <cell r="A126">
            <v>100418</v>
          </cell>
          <cell r="B126" t="str">
            <v>FLOUR BAKER HARD WHT UNBLCH-BULK</v>
          </cell>
          <cell r="C126">
            <v>0.20030000000000001</v>
          </cell>
          <cell r="D126" t="str">
            <v>LB</v>
          </cell>
          <cell r="E126">
            <v>0</v>
          </cell>
          <cell r="F126" t="str">
            <v>1000</v>
          </cell>
          <cell r="G126" t="str">
            <v>DOMESTIC STATISTICAL 1000</v>
          </cell>
          <cell r="H126" t="str">
            <v>506015</v>
          </cell>
          <cell r="I126" t="str">
            <v>FLOUR, BAKERY</v>
          </cell>
          <cell r="J126" t="str">
            <v>210</v>
          </cell>
          <cell r="K126" t="str">
            <v>FSA-DOMESTIC</v>
          </cell>
          <cell r="L126" t="str">
            <v>100802002031180</v>
          </cell>
          <cell r="M126" t="str">
            <v>FLOUR/BAKER/BULK</v>
          </cell>
          <cell r="N126">
            <v>45000</v>
          </cell>
        </row>
        <row r="127">
          <cell r="A127">
            <v>100419</v>
          </cell>
          <cell r="B127" t="str">
            <v>FLOUR BAKER HEARTH BLCH-BULK</v>
          </cell>
          <cell r="C127">
            <v>0.22159999999999999</v>
          </cell>
          <cell r="D127" t="str">
            <v>LB</v>
          </cell>
          <cell r="E127">
            <v>0</v>
          </cell>
          <cell r="F127" t="str">
            <v>1000</v>
          </cell>
          <cell r="G127" t="str">
            <v>DOMESTIC STATISTICAL 1000</v>
          </cell>
          <cell r="H127" t="str">
            <v>506015</v>
          </cell>
          <cell r="I127" t="str">
            <v>FLOUR, BAKERY</v>
          </cell>
          <cell r="J127" t="str">
            <v>210</v>
          </cell>
          <cell r="K127" t="str">
            <v>FSA-DOMESTIC</v>
          </cell>
          <cell r="L127" t="str">
            <v>100802002031180</v>
          </cell>
          <cell r="M127" t="str">
            <v>FLOUR/BAKER/BULK</v>
          </cell>
          <cell r="N127">
            <v>45000</v>
          </cell>
        </row>
        <row r="128">
          <cell r="A128">
            <v>100420</v>
          </cell>
          <cell r="B128" t="str">
            <v>FLOUR BAKER HEARTH UNBLCH-BULK</v>
          </cell>
          <cell r="C128">
            <v>0.2233</v>
          </cell>
          <cell r="D128" t="str">
            <v>LB</v>
          </cell>
          <cell r="E128">
            <v>0</v>
          </cell>
          <cell r="F128" t="str">
            <v>1000</v>
          </cell>
          <cell r="G128" t="str">
            <v>DOMESTIC STATISTICAL 1000</v>
          </cell>
          <cell r="H128" t="str">
            <v>506015</v>
          </cell>
          <cell r="I128" t="str">
            <v>FLOUR, BAKERY</v>
          </cell>
          <cell r="J128" t="str">
            <v>210</v>
          </cell>
          <cell r="K128" t="str">
            <v>FSA-DOMESTIC</v>
          </cell>
          <cell r="L128" t="str">
            <v>100802002031180</v>
          </cell>
          <cell r="M128" t="str">
            <v>FLOUR/BAKER/BULK</v>
          </cell>
          <cell r="N128">
            <v>45000</v>
          </cell>
        </row>
        <row r="129">
          <cell r="A129">
            <v>100421</v>
          </cell>
          <cell r="B129" t="str">
            <v>FLOUR BAKER SOFT UNBLCH-BULK</v>
          </cell>
          <cell r="C129">
            <v>0.22259999999999999</v>
          </cell>
          <cell r="D129" t="str">
            <v>LB</v>
          </cell>
          <cell r="E129">
            <v>0</v>
          </cell>
          <cell r="F129" t="str">
            <v>1000</v>
          </cell>
          <cell r="G129" t="str">
            <v>DOMESTIC STATISTICAL 1000</v>
          </cell>
          <cell r="H129" t="str">
            <v>506015</v>
          </cell>
          <cell r="I129" t="str">
            <v>FLOUR, BAKERY</v>
          </cell>
          <cell r="J129" t="str">
            <v>210</v>
          </cell>
          <cell r="K129" t="str">
            <v>FSA-DOMESTIC</v>
          </cell>
          <cell r="L129" t="str">
            <v>100802002031180</v>
          </cell>
          <cell r="M129" t="str">
            <v>FLOUR/BAKER/BULK</v>
          </cell>
          <cell r="N129">
            <v>45000</v>
          </cell>
        </row>
        <row r="130">
          <cell r="A130">
            <v>100427</v>
          </cell>
          <cell r="B130" t="str">
            <v>WHOLE GRAIN SPAGHETTI CTN-20 LB</v>
          </cell>
          <cell r="C130">
            <v>0.37440000000000001</v>
          </cell>
          <cell r="D130" t="str">
            <v>LB</v>
          </cell>
          <cell r="E130">
            <v>2000</v>
          </cell>
          <cell r="F130" t="str">
            <v>1000</v>
          </cell>
          <cell r="G130" t="str">
            <v>DOMESTIC STATISTICAL 1000</v>
          </cell>
          <cell r="H130" t="str">
            <v>504020</v>
          </cell>
          <cell r="I130" t="str">
            <v>PASTA, OTHER</v>
          </cell>
          <cell r="J130" t="str">
            <v>210</v>
          </cell>
          <cell r="K130" t="str">
            <v>FSA-DOMESTIC</v>
          </cell>
          <cell r="L130" t="str">
            <v>102602006031240</v>
          </cell>
          <cell r="M130" t="str">
            <v>PASTA/WHOLE GRAIN SPAGHETTI/CARTON</v>
          </cell>
          <cell r="N130">
            <v>40000</v>
          </cell>
        </row>
        <row r="131">
          <cell r="A131">
            <v>100434</v>
          </cell>
          <cell r="B131" t="str">
            <v>WHOLE GRAIN PASTA ROTINI MAC CTN-20 LB</v>
          </cell>
          <cell r="C131">
            <v>0.4093</v>
          </cell>
          <cell r="D131" t="str">
            <v>LB</v>
          </cell>
          <cell r="E131">
            <v>1400</v>
          </cell>
          <cell r="F131" t="str">
            <v>1000</v>
          </cell>
          <cell r="G131" t="str">
            <v>DOMESTIC STATISTICAL 1000</v>
          </cell>
          <cell r="H131" t="str">
            <v>504010</v>
          </cell>
          <cell r="I131" t="str">
            <v>PASTA, MACARONI</v>
          </cell>
          <cell r="J131" t="str">
            <v>210</v>
          </cell>
          <cell r="K131" t="str">
            <v>FSA-DOMESTIC</v>
          </cell>
          <cell r="L131" t="str">
            <v>102602005031240</v>
          </cell>
          <cell r="M131" t="str">
            <v>PASTA/WHOLE GRAIN MACARONI/CARTON</v>
          </cell>
          <cell r="N131">
            <v>28000</v>
          </cell>
        </row>
        <row r="132">
          <cell r="A132">
            <v>100439</v>
          </cell>
          <cell r="B132" t="str">
            <v>OIL VEGETABLE BTL-6/1 GAL</v>
          </cell>
          <cell r="C132">
            <v>0.55100000000000005</v>
          </cell>
          <cell r="D132" t="str">
            <v>LB</v>
          </cell>
          <cell r="E132">
            <v>800</v>
          </cell>
          <cell r="F132" t="str">
            <v>1000</v>
          </cell>
          <cell r="G132" t="str">
            <v>DOMESTIC STATISTICAL 1000</v>
          </cell>
          <cell r="H132" t="str">
            <v>601010</v>
          </cell>
          <cell r="I132" t="str">
            <v>VEG OIL PROD DOM</v>
          </cell>
          <cell r="J132" t="str">
            <v>210</v>
          </cell>
          <cell r="K132" t="str">
            <v>FSA-DOMESTIC</v>
          </cell>
          <cell r="L132" t="str">
            <v>102402005031140</v>
          </cell>
          <cell r="M132" t="str">
            <v>OIL/VEGETABLE/BOTTLE</v>
          </cell>
          <cell r="N132">
            <v>36960</v>
          </cell>
        </row>
        <row r="133">
          <cell r="A133">
            <v>100441</v>
          </cell>
          <cell r="B133" t="str">
            <v>OIL VEGETABLE BTL-9/48 OZ</v>
          </cell>
          <cell r="C133">
            <v>0.60419999999999996</v>
          </cell>
          <cell r="D133" t="str">
            <v>LB</v>
          </cell>
          <cell r="E133">
            <v>1440</v>
          </cell>
          <cell r="F133" t="str">
            <v>1000</v>
          </cell>
          <cell r="G133" t="str">
            <v>DOMESTIC STATISTICAL 1000</v>
          </cell>
          <cell r="H133" t="str">
            <v>601010</v>
          </cell>
          <cell r="I133" t="str">
            <v>VEG OIL PROD DOM</v>
          </cell>
          <cell r="J133" t="str">
            <v>210</v>
          </cell>
          <cell r="K133" t="str">
            <v>FSA-DOMESTIC</v>
          </cell>
          <cell r="L133" t="str">
            <v>102402005031140</v>
          </cell>
          <cell r="M133" t="str">
            <v>OIL/VEGETABLE/BOTTLE</v>
          </cell>
          <cell r="N133">
            <v>37422</v>
          </cell>
        </row>
        <row r="134">
          <cell r="A134">
            <v>100442</v>
          </cell>
          <cell r="B134" t="str">
            <v>OIL SOYBEAN LOW SAT FAT BTL-6/1 GAL</v>
          </cell>
          <cell r="C134">
            <v>0.71950000000000003</v>
          </cell>
          <cell r="D134" t="str">
            <v>LB</v>
          </cell>
          <cell r="E134">
            <v>800</v>
          </cell>
          <cell r="F134" t="str">
            <v>1000</v>
          </cell>
          <cell r="G134" t="str">
            <v>DOMESTIC STATISTICAL 1000</v>
          </cell>
          <cell r="H134" t="str">
            <v>601010</v>
          </cell>
          <cell r="I134" t="str">
            <v>VEG OIL PROD DOM</v>
          </cell>
          <cell r="J134" t="str">
            <v>210</v>
          </cell>
          <cell r="K134" t="str">
            <v>FSA-DOMESTIC</v>
          </cell>
          <cell r="L134" t="str">
            <v>102402003031140</v>
          </cell>
          <cell r="M134" t="str">
            <v>OIL/SOYBEAN/BOTTLE</v>
          </cell>
          <cell r="N134">
            <v>36960</v>
          </cell>
        </row>
        <row r="135">
          <cell r="A135">
            <v>100443</v>
          </cell>
          <cell r="B135" t="str">
            <v>OIL VEGETABLE-BULK</v>
          </cell>
          <cell r="C135">
            <v>0.45479999999999998</v>
          </cell>
          <cell r="D135" t="str">
            <v>LB</v>
          </cell>
          <cell r="E135">
            <v>0</v>
          </cell>
          <cell r="F135" t="str">
            <v>1000</v>
          </cell>
          <cell r="G135" t="str">
            <v>DOMESTIC STATISTICAL 1000</v>
          </cell>
          <cell r="H135" t="str">
            <v>601010</v>
          </cell>
          <cell r="I135" t="str">
            <v>VEG OIL PROD DOM</v>
          </cell>
          <cell r="J135" t="str">
            <v>210</v>
          </cell>
          <cell r="K135" t="str">
            <v>FSA-DOMESTIC</v>
          </cell>
          <cell r="L135" t="str">
            <v>102402005031180</v>
          </cell>
          <cell r="M135" t="str">
            <v>OIL/VEGETABLE/BULK</v>
          </cell>
          <cell r="N135">
            <v>48000</v>
          </cell>
        </row>
        <row r="136">
          <cell r="A136">
            <v>100466</v>
          </cell>
          <cell r="B136" t="str">
            <v>OATS ROLLED PKG-12/3 LB</v>
          </cell>
          <cell r="C136">
            <v>0.47010000000000002</v>
          </cell>
          <cell r="D136" t="str">
            <v>LB</v>
          </cell>
          <cell r="E136">
            <v>1112</v>
          </cell>
          <cell r="F136" t="str">
            <v>1000</v>
          </cell>
          <cell r="G136" t="str">
            <v>DOMESTIC STATISTICAL 1000</v>
          </cell>
          <cell r="H136" t="str">
            <v>503030</v>
          </cell>
          <cell r="I136" t="str">
            <v>CEREAL, PROCESSED</v>
          </cell>
          <cell r="J136" t="str">
            <v>210</v>
          </cell>
          <cell r="K136" t="str">
            <v>FSA-DOMESTIC</v>
          </cell>
          <cell r="L136" t="str">
            <v>101402004031460</v>
          </cell>
          <cell r="M136" t="str">
            <v>GRAIN-PROCESSED/OATS/PACKAGE</v>
          </cell>
          <cell r="N136">
            <v>40032</v>
          </cell>
        </row>
        <row r="137">
          <cell r="A137">
            <v>100467</v>
          </cell>
          <cell r="B137" t="str">
            <v>OATS ROLLED BAG-25 LB</v>
          </cell>
          <cell r="C137">
            <v>0.40749999999999997</v>
          </cell>
          <cell r="D137" t="str">
            <v>LB</v>
          </cell>
          <cell r="E137">
            <v>1600</v>
          </cell>
          <cell r="F137" t="str">
            <v>1000</v>
          </cell>
          <cell r="G137" t="str">
            <v>DOMESTIC STATISTICAL 1000</v>
          </cell>
          <cell r="H137" t="str">
            <v>503030</v>
          </cell>
          <cell r="I137" t="str">
            <v>CEREAL, PROCESSED</v>
          </cell>
          <cell r="J137" t="str">
            <v>210</v>
          </cell>
          <cell r="K137" t="str">
            <v>FSA-DOMESTIC</v>
          </cell>
          <cell r="L137" t="str">
            <v>101402004031100</v>
          </cell>
          <cell r="M137" t="str">
            <v>GRAIN-PROCESSED/OATS/BAG</v>
          </cell>
          <cell r="N137">
            <v>40000</v>
          </cell>
        </row>
        <row r="138">
          <cell r="A138">
            <v>100499</v>
          </cell>
          <cell r="B138" t="str">
            <v>RICE BRN US#1 BAG-25 LB</v>
          </cell>
          <cell r="C138">
            <v>0.35199999999999998</v>
          </cell>
          <cell r="D138" t="str">
            <v>LB</v>
          </cell>
          <cell r="E138">
            <v>1680</v>
          </cell>
          <cell r="F138" t="str">
            <v>1000</v>
          </cell>
          <cell r="G138" t="str">
            <v>DOMESTIC STATISTICAL 1000</v>
          </cell>
          <cell r="H138" t="str">
            <v>507010</v>
          </cell>
          <cell r="I138" t="str">
            <v>RICE, GRAIN</v>
          </cell>
          <cell r="J138" t="str">
            <v>210</v>
          </cell>
          <cell r="K138" t="str">
            <v>FSA-DOMESTIC</v>
          </cell>
          <cell r="L138" t="str">
            <v>103202001031100</v>
          </cell>
          <cell r="M138" t="str">
            <v>RICE/BROWN/BAG</v>
          </cell>
          <cell r="N138">
            <v>42000</v>
          </cell>
        </row>
        <row r="139">
          <cell r="A139">
            <v>100500</v>
          </cell>
          <cell r="B139" t="str">
            <v>RICE BRN US#1 LONG PARBOILED PKG-24/2 LB</v>
          </cell>
          <cell r="C139">
            <v>0.51049999999999995</v>
          </cell>
          <cell r="D139" t="str">
            <v>LB</v>
          </cell>
          <cell r="E139">
            <v>875</v>
          </cell>
          <cell r="F139" t="str">
            <v>1000</v>
          </cell>
          <cell r="G139" t="str">
            <v>DOMESTIC STATISTICAL 1000</v>
          </cell>
          <cell r="H139" t="str">
            <v>507010</v>
          </cell>
          <cell r="I139" t="str">
            <v>RICE, GRAIN</v>
          </cell>
          <cell r="J139" t="str">
            <v>210</v>
          </cell>
          <cell r="K139" t="str">
            <v>FSA-DOMESTIC</v>
          </cell>
          <cell r="L139" t="str">
            <v>103202006031460</v>
          </cell>
          <cell r="M139" t="str">
            <v>RICE/PARBOIL/PACKAGE</v>
          </cell>
          <cell r="N139">
            <v>42000</v>
          </cell>
        </row>
        <row r="140">
          <cell r="A140">
            <v>100506</v>
          </cell>
          <cell r="B140" t="str">
            <v>POTATO BULK FOR PROCESS FRZ</v>
          </cell>
          <cell r="C140">
            <v>0.1018</v>
          </cell>
          <cell r="D140" t="str">
            <v>LB</v>
          </cell>
          <cell r="E140">
            <v>0</v>
          </cell>
          <cell r="F140" t="str">
            <v>1000</v>
          </cell>
          <cell r="G140" t="str">
            <v>DOMESTIC STATISTICAL 1000</v>
          </cell>
          <cell r="H140" t="str">
            <v>703030</v>
          </cell>
          <cell r="I140" t="str">
            <v>VEGETABLE, FRESH</v>
          </cell>
          <cell r="J140" t="str">
            <v>110</v>
          </cell>
          <cell r="K140" t="str">
            <v>AMS-FRUIT &amp; VEG</v>
          </cell>
          <cell r="L140" t="str">
            <v>103602007031380</v>
          </cell>
          <cell r="M140" t="str">
            <v>VEGETABLES/POTATO/FRESH</v>
          </cell>
          <cell r="N140">
            <v>40000</v>
          </cell>
        </row>
        <row r="141">
          <cell r="A141">
            <v>100514</v>
          </cell>
          <cell r="B141" t="str">
            <v>APPLES RED DELICIOUS FRESH CTN-40 LB</v>
          </cell>
          <cell r="C141">
            <v>0.5071</v>
          </cell>
          <cell r="D141" t="str">
            <v>LB</v>
          </cell>
          <cell r="E141">
            <v>924</v>
          </cell>
          <cell r="F141" t="str">
            <v>1000</v>
          </cell>
          <cell r="G141" t="str">
            <v>DOMESTIC STATISTICAL 1000</v>
          </cell>
          <cell r="H141" t="str">
            <v>702030</v>
          </cell>
          <cell r="I141" t="str">
            <v>FRUIT, FRESH</v>
          </cell>
          <cell r="J141" t="str">
            <v>110</v>
          </cell>
          <cell r="K141" t="str">
            <v>AMS-FRUIT &amp; VEG</v>
          </cell>
          <cell r="L141" t="str">
            <v>101202001031380</v>
          </cell>
          <cell r="M141" t="str">
            <v>FRUIT/APPLES/FRESH</v>
          </cell>
          <cell r="N141">
            <v>35574</v>
          </cell>
        </row>
        <row r="142">
          <cell r="A142">
            <v>100517</v>
          </cell>
          <cell r="B142" t="str">
            <v>APPLES EMPIRE FRESH CTN-40 LB</v>
          </cell>
          <cell r="C142">
            <v>0.66059999999999997</v>
          </cell>
          <cell r="D142" t="str">
            <v>LB</v>
          </cell>
          <cell r="E142">
            <v>924</v>
          </cell>
          <cell r="F142" t="str">
            <v>1000</v>
          </cell>
          <cell r="G142" t="str">
            <v>DOMESTIC STATISTICAL 1000</v>
          </cell>
          <cell r="H142" t="str">
            <v>702030</v>
          </cell>
          <cell r="I142" t="str">
            <v>FRUIT, FRESH</v>
          </cell>
          <cell r="J142" t="str">
            <v>110</v>
          </cell>
          <cell r="K142" t="str">
            <v>AMS-FRUIT &amp; VEG</v>
          </cell>
          <cell r="L142" t="str">
            <v>101202001031380</v>
          </cell>
          <cell r="M142" t="str">
            <v>FRUIT/APPLES/FRESH</v>
          </cell>
          <cell r="N142">
            <v>35574</v>
          </cell>
        </row>
        <row r="143">
          <cell r="A143">
            <v>100521</v>
          </cell>
          <cell r="B143" t="str">
            <v>APPLES GALA FRESH G CARTON-40 LB</v>
          </cell>
          <cell r="C143">
            <v>0.61229999999999996</v>
          </cell>
          <cell r="D143" t="str">
            <v>LB</v>
          </cell>
          <cell r="E143">
            <v>924</v>
          </cell>
          <cell r="F143" t="str">
            <v>1000</v>
          </cell>
          <cell r="G143" t="str">
            <v>DOMESTIC STATISTICAL 1000</v>
          </cell>
          <cell r="H143" t="str">
            <v>702030</v>
          </cell>
          <cell r="I143" t="str">
            <v>FRUIT, FRESH</v>
          </cell>
          <cell r="J143" t="str">
            <v>110</v>
          </cell>
          <cell r="K143" t="str">
            <v>AMS-FRUIT &amp; VEG</v>
          </cell>
          <cell r="L143" t="str">
            <v>101202001031380</v>
          </cell>
          <cell r="M143" t="str">
            <v>FRUIT/APPLES/FRESH</v>
          </cell>
          <cell r="N143">
            <v>35574</v>
          </cell>
        </row>
        <row r="144">
          <cell r="A144">
            <v>100522</v>
          </cell>
          <cell r="B144" t="str">
            <v>APPLES FUJI FRESH F CARTON-40 LB</v>
          </cell>
          <cell r="C144">
            <v>0.62209999999999999</v>
          </cell>
          <cell r="D144" t="str">
            <v>LB</v>
          </cell>
          <cell r="E144">
            <v>924</v>
          </cell>
          <cell r="F144" t="str">
            <v>1000</v>
          </cell>
          <cell r="G144" t="str">
            <v>DOMESTIC STATISTICAL 1000</v>
          </cell>
          <cell r="H144" t="str">
            <v>702030</v>
          </cell>
          <cell r="I144" t="str">
            <v>FRUIT, FRESH</v>
          </cell>
          <cell r="J144" t="str">
            <v>110</v>
          </cell>
          <cell r="K144" t="str">
            <v>AMS-FRUIT &amp; VEG</v>
          </cell>
          <cell r="L144" t="str">
            <v>101202001031380</v>
          </cell>
          <cell r="M144" t="str">
            <v>FRUIT/APPLES/FRESH</v>
          </cell>
          <cell r="N144">
            <v>35574</v>
          </cell>
        </row>
        <row r="145">
          <cell r="A145">
            <v>100523</v>
          </cell>
          <cell r="B145" t="str">
            <v>APPLES BRAEBURNN FRESH B CARTON-40 LB</v>
          </cell>
          <cell r="C145">
            <v>0.64490000000000003</v>
          </cell>
          <cell r="D145" t="str">
            <v>LB</v>
          </cell>
          <cell r="E145">
            <v>924</v>
          </cell>
          <cell r="F145" t="str">
            <v>1000</v>
          </cell>
          <cell r="G145" t="str">
            <v>DOMESTIC STATISTICAL 1000</v>
          </cell>
          <cell r="H145" t="str">
            <v>702030</v>
          </cell>
          <cell r="I145" t="str">
            <v>FRUIT, FRESH</v>
          </cell>
          <cell r="J145" t="str">
            <v>110</v>
          </cell>
          <cell r="K145" t="str">
            <v>AMS-FRUIT &amp; VEG</v>
          </cell>
          <cell r="L145" t="str">
            <v>101202001031380</v>
          </cell>
          <cell r="M145" t="str">
            <v>FRUIT/APPLES/FRESH</v>
          </cell>
          <cell r="N145">
            <v>35574</v>
          </cell>
        </row>
        <row r="146">
          <cell r="A146">
            <v>100875</v>
          </cell>
          <cell r="B146" t="str">
            <v>MILK 1% MILKFAT UHT 2640 BOX-27/8 FL OZ</v>
          </cell>
          <cell r="C146">
            <v>0.58540000000000003</v>
          </cell>
          <cell r="D146" t="str">
            <v>LB</v>
          </cell>
          <cell r="E146">
            <v>2640</v>
          </cell>
          <cell r="F146" t="str">
            <v>1000</v>
          </cell>
          <cell r="G146" t="str">
            <v>DOMESTIC STATISTICAL 1000</v>
          </cell>
          <cell r="H146" t="str">
            <v>402010</v>
          </cell>
          <cell r="I146" t="str">
            <v>MILK, UHT</v>
          </cell>
          <cell r="J146" t="str">
            <v>220</v>
          </cell>
          <cell r="K146" t="str">
            <v>FSA-DAIRY</v>
          </cell>
          <cell r="L146" t="str">
            <v>102002004031160</v>
          </cell>
          <cell r="M146" t="str">
            <v>MILK/UHT/BOX</v>
          </cell>
          <cell r="N146">
            <v>38143</v>
          </cell>
        </row>
        <row r="147">
          <cell r="A147">
            <v>100877</v>
          </cell>
          <cell r="B147" t="str">
            <v>CHICKEN BONED CAN-12/50 OZ</v>
          </cell>
          <cell r="C147">
            <v>0</v>
          </cell>
          <cell r="D147" t="str">
            <v>LB</v>
          </cell>
          <cell r="E147">
            <v>1000</v>
          </cell>
          <cell r="F147" t="str">
            <v>1000</v>
          </cell>
          <cell r="G147" t="str">
            <v>DOMESTIC STATISTICAL 1000</v>
          </cell>
          <cell r="H147" t="str">
            <v>301010</v>
          </cell>
          <cell r="I147" t="str">
            <v>CHICKEN, CANNED</v>
          </cell>
          <cell r="J147" t="str">
            <v>120</v>
          </cell>
          <cell r="K147" t="str">
            <v>AMS-POULTRY</v>
          </cell>
          <cell r="L147" t="str">
            <v>102802001031220</v>
          </cell>
          <cell r="M147" t="str">
            <v>POULTRY/EGGS/CHICKEN/CANNED</v>
          </cell>
          <cell r="N147">
            <v>37500</v>
          </cell>
        </row>
        <row r="148">
          <cell r="A148">
            <v>100883</v>
          </cell>
          <cell r="B148" t="str">
            <v>TURKEY THIGHS BNLS SKNLS CHILLED-BULK</v>
          </cell>
          <cell r="C148">
            <v>1.5257000000000001</v>
          </cell>
          <cell r="D148" t="str">
            <v>LB</v>
          </cell>
          <cell r="E148">
            <v>0</v>
          </cell>
          <cell r="F148" t="str">
            <v>1000</v>
          </cell>
          <cell r="G148" t="str">
            <v>DOMESTIC STATISTICAL 1000</v>
          </cell>
          <cell r="H148" t="str">
            <v>302040</v>
          </cell>
          <cell r="I148" t="str">
            <v>TURKEY, BULK</v>
          </cell>
          <cell r="J148" t="str">
            <v>120</v>
          </cell>
          <cell r="K148" t="str">
            <v>AMS-POULTRY</v>
          </cell>
          <cell r="L148" t="str">
            <v>102802004031260</v>
          </cell>
          <cell r="M148" t="str">
            <v>POULTRY/EGGS/TURKEY/CHILLED</v>
          </cell>
          <cell r="N148">
            <v>36000</v>
          </cell>
        </row>
        <row r="149">
          <cell r="A149">
            <v>100892</v>
          </cell>
          <cell r="B149" t="str">
            <v>FISH AK PLCK FRZ BULK CTN-49 LBS</v>
          </cell>
          <cell r="C149">
            <v>1.4392</v>
          </cell>
          <cell r="D149" t="str">
            <v>LB</v>
          </cell>
          <cell r="E149">
            <v>0</v>
          </cell>
          <cell r="F149" t="str">
            <v>1000</v>
          </cell>
          <cell r="G149" t="str">
            <v>DOMESTIC STATISTICAL 1000</v>
          </cell>
          <cell r="H149" t="str">
            <v>205030</v>
          </cell>
          <cell r="I149" t="str">
            <v>FISH, FROZEN</v>
          </cell>
          <cell r="J149" t="str">
            <v>130</v>
          </cell>
          <cell r="K149" t="str">
            <v>AMS-LIVESTOCK</v>
          </cell>
          <cell r="L149" t="str">
            <v>100602001531400</v>
          </cell>
          <cell r="M149" t="str">
            <v>FISH/POLLOCK/FROZEN</v>
          </cell>
          <cell r="N149">
            <v>39984</v>
          </cell>
        </row>
        <row r="150">
          <cell r="A150">
            <v>100911</v>
          </cell>
          <cell r="B150" t="str">
            <v>FLOUR HIGH GLUTEN -BULK</v>
          </cell>
          <cell r="C150">
            <v>0.2271</v>
          </cell>
          <cell r="D150" t="str">
            <v>LB</v>
          </cell>
          <cell r="E150">
            <v>0</v>
          </cell>
          <cell r="F150" t="str">
            <v>1000</v>
          </cell>
          <cell r="G150" t="str">
            <v>DOMESTIC STATISTICAL 1000</v>
          </cell>
          <cell r="H150" t="str">
            <v>506015</v>
          </cell>
          <cell r="I150" t="str">
            <v>FLOUR, BAKERY</v>
          </cell>
          <cell r="J150" t="str">
            <v>210</v>
          </cell>
          <cell r="K150" t="str">
            <v>FSA-DOMESTIC</v>
          </cell>
          <cell r="L150" t="str">
            <v>10080</v>
          </cell>
          <cell r="M150" t="str">
            <v>FLOUR</v>
          </cell>
          <cell r="N150">
            <v>45000</v>
          </cell>
        </row>
        <row r="151">
          <cell r="A151">
            <v>100912</v>
          </cell>
          <cell r="B151" t="str">
            <v>FLOUR BREAD-BULK</v>
          </cell>
          <cell r="C151">
            <v>0.19769999999999999</v>
          </cell>
          <cell r="D151" t="str">
            <v>LB</v>
          </cell>
          <cell r="E151">
            <v>0</v>
          </cell>
          <cell r="F151" t="str">
            <v>1000</v>
          </cell>
          <cell r="G151" t="str">
            <v>DOMESTIC STATISTICAL 1000</v>
          </cell>
          <cell r="H151" t="str">
            <v>506015</v>
          </cell>
          <cell r="I151" t="str">
            <v>FLOUR, BAKERY</v>
          </cell>
          <cell r="J151" t="str">
            <v>210</v>
          </cell>
          <cell r="K151" t="str">
            <v>FSA-DOMESTIC</v>
          </cell>
          <cell r="L151" t="str">
            <v>10080</v>
          </cell>
          <cell r="M151" t="str">
            <v>FLOUR</v>
          </cell>
          <cell r="N151">
            <v>45000</v>
          </cell>
        </row>
        <row r="152">
          <cell r="A152">
            <v>100916</v>
          </cell>
          <cell r="B152" t="str">
            <v>FLOUR YOSHON BULK BAG-100 LB</v>
          </cell>
          <cell r="C152">
            <v>0</v>
          </cell>
          <cell r="D152" t="str">
            <v>LB</v>
          </cell>
          <cell r="E152">
            <v>0</v>
          </cell>
          <cell r="F152" t="str">
            <v>1000</v>
          </cell>
          <cell r="G152" t="str">
            <v>DOMESTIC STATISTICAL 1000</v>
          </cell>
          <cell r="H152" t="str">
            <v>506015</v>
          </cell>
          <cell r="I152" t="str">
            <v>FLOUR, BAKERY</v>
          </cell>
          <cell r="J152" t="str">
            <v>210</v>
          </cell>
          <cell r="K152" t="str">
            <v>FSA-DOMESTIC</v>
          </cell>
          <cell r="L152" t="str">
            <v>10080</v>
          </cell>
          <cell r="M152" t="str">
            <v>FLOUR</v>
          </cell>
          <cell r="N152">
            <v>43200</v>
          </cell>
        </row>
        <row r="153">
          <cell r="A153">
            <v>100917</v>
          </cell>
          <cell r="B153" t="str">
            <v>FLOUR YOSHON -BULK</v>
          </cell>
          <cell r="C153">
            <v>0</v>
          </cell>
          <cell r="D153" t="str">
            <v>LB</v>
          </cell>
          <cell r="E153">
            <v>0</v>
          </cell>
          <cell r="F153" t="str">
            <v>1000</v>
          </cell>
          <cell r="G153" t="str">
            <v>DOMESTIC STATISTICAL 1000</v>
          </cell>
          <cell r="H153" t="str">
            <v>506015</v>
          </cell>
          <cell r="I153" t="str">
            <v>FLOUR, BAKERY</v>
          </cell>
          <cell r="J153" t="str">
            <v>210</v>
          </cell>
          <cell r="K153" t="str">
            <v>FSA-DOMESTIC</v>
          </cell>
          <cell r="L153" t="str">
            <v>10080</v>
          </cell>
          <cell r="M153" t="str">
            <v>FLOUR</v>
          </cell>
          <cell r="N153">
            <v>50000</v>
          </cell>
        </row>
        <row r="154">
          <cell r="A154">
            <v>100919</v>
          </cell>
          <cell r="B154" t="str">
            <v>WHOLE GRAIN PASTA MACARONI CTN-20 LB</v>
          </cell>
          <cell r="C154">
            <v>0.39340000000000003</v>
          </cell>
          <cell r="D154" t="str">
            <v>LB</v>
          </cell>
          <cell r="E154">
            <v>2000</v>
          </cell>
          <cell r="F154" t="str">
            <v>1000</v>
          </cell>
          <cell r="G154" t="str">
            <v>DOMESTIC STATISTICAL 1000</v>
          </cell>
          <cell r="H154" t="str">
            <v>504010</v>
          </cell>
          <cell r="I154" t="str">
            <v>PASTA, MACARONI</v>
          </cell>
          <cell r="J154" t="str">
            <v>210</v>
          </cell>
          <cell r="K154" t="str">
            <v>FSA-DOMESTIC</v>
          </cell>
          <cell r="L154" t="str">
            <v>102602005031240</v>
          </cell>
          <cell r="M154" t="str">
            <v>PASTA/WHOLE GRAIN MACARONI/CARTON</v>
          </cell>
          <cell r="N154">
            <v>40000</v>
          </cell>
        </row>
        <row r="155">
          <cell r="A155">
            <v>100935</v>
          </cell>
          <cell r="B155" t="str">
            <v>SUNFLOWER SEED BUTTER 6-5#'S</v>
          </cell>
          <cell r="C155">
            <v>2.0758999999999999</v>
          </cell>
          <cell r="D155" t="str">
            <v>LB</v>
          </cell>
          <cell r="E155">
            <v>1232</v>
          </cell>
          <cell r="F155" t="str">
            <v>1000</v>
          </cell>
          <cell r="G155" t="str">
            <v>DOMESTIC STATISTICAL 1000</v>
          </cell>
          <cell r="H155" t="str">
            <v>601050</v>
          </cell>
          <cell r="I155" t="str">
            <v>SEED BUTTER</v>
          </cell>
          <cell r="J155" t="str">
            <v>210</v>
          </cell>
          <cell r="K155" t="str">
            <v>FSA-DOMESTIC</v>
          </cell>
          <cell r="L155" t="str">
            <v>102402000531175</v>
          </cell>
          <cell r="M155" t="str">
            <v>OIL/BUTTERY SPREAD/TUB</v>
          </cell>
          <cell r="N155">
            <v>36960</v>
          </cell>
        </row>
        <row r="156">
          <cell r="A156">
            <v>100980</v>
          </cell>
          <cell r="B156" t="str">
            <v>SWEET POTATO BULK FRESH PROC</v>
          </cell>
          <cell r="C156">
            <v>0.23319999999999999</v>
          </cell>
          <cell r="D156" t="str">
            <v>LB</v>
          </cell>
          <cell r="E156">
            <v>0</v>
          </cell>
          <cell r="F156" t="str">
            <v>1000</v>
          </cell>
          <cell r="G156" t="str">
            <v>DOMESTIC STATISTICAL 1000</v>
          </cell>
          <cell r="H156" t="str">
            <v>703030</v>
          </cell>
          <cell r="I156" t="str">
            <v>VEGETABLE, FRESH</v>
          </cell>
          <cell r="J156" t="str">
            <v>110</v>
          </cell>
          <cell r="K156" t="str">
            <v>AMS-FRUIT &amp; VEG</v>
          </cell>
          <cell r="L156" t="str">
            <v>103602010031380</v>
          </cell>
          <cell r="M156" t="str">
            <v>VEGETABLES/SWEET POTATO/FRESH</v>
          </cell>
          <cell r="N156">
            <v>40000</v>
          </cell>
        </row>
        <row r="157">
          <cell r="A157">
            <v>100982</v>
          </cell>
          <cell r="B157" t="str">
            <v>CARROTS FRESH BABY CUTS BAG-100/2 OZ</v>
          </cell>
          <cell r="C157">
            <v>0</v>
          </cell>
          <cell r="D157" t="str">
            <v>LB</v>
          </cell>
          <cell r="E157">
            <v>2070</v>
          </cell>
          <cell r="F157" t="str">
            <v>1000</v>
          </cell>
          <cell r="G157" t="str">
            <v>DOMESTIC STATISTICAL 1000</v>
          </cell>
          <cell r="H157" t="str">
            <v>703030</v>
          </cell>
          <cell r="I157" t="str">
            <v>VEGETABLE, FRESH</v>
          </cell>
          <cell r="J157" t="str">
            <v>110</v>
          </cell>
          <cell r="K157" t="str">
            <v>AMS-FRUIT &amp; VEG</v>
          </cell>
          <cell r="L157" t="str">
            <v>103602003031380</v>
          </cell>
          <cell r="M157" t="str">
            <v>VEGETABLES/CARROTS/FRESH</v>
          </cell>
          <cell r="N157">
            <v>26393</v>
          </cell>
        </row>
        <row r="158">
          <cell r="A158">
            <v>101013</v>
          </cell>
          <cell r="B158" t="str">
            <v>SWEET POTATOES FRENCH CUT FRZ PKG-6/5 LB</v>
          </cell>
          <cell r="C158">
            <v>0</v>
          </cell>
          <cell r="D158" t="str">
            <v>LB</v>
          </cell>
          <cell r="E158">
            <v>1320</v>
          </cell>
          <cell r="F158" t="str">
            <v>1000</v>
          </cell>
          <cell r="G158" t="str">
            <v>DOMESTIC STATISTICAL 1000</v>
          </cell>
          <cell r="H158" t="str">
            <v>703040</v>
          </cell>
          <cell r="I158" t="str">
            <v>VEGETABLE, FROZEN</v>
          </cell>
          <cell r="J158" t="str">
            <v>110</v>
          </cell>
          <cell r="K158" t="str">
            <v>AMS-FRUIT &amp; VEG</v>
          </cell>
          <cell r="L158" t="str">
            <v>103602010031400</v>
          </cell>
          <cell r="M158" t="str">
            <v>VEGETABLES/SWEET POTATO/FROZEN</v>
          </cell>
          <cell r="N158">
            <v>39600</v>
          </cell>
        </row>
        <row r="159">
          <cell r="A159">
            <v>101014</v>
          </cell>
          <cell r="B159" t="str">
            <v>LENTILS DRY BAG 25 LB</v>
          </cell>
          <cell r="C159">
            <v>0.47920000000000001</v>
          </cell>
          <cell r="D159" t="str">
            <v>LB</v>
          </cell>
          <cell r="E159">
            <v>1600</v>
          </cell>
          <cell r="F159" t="str">
            <v>1000</v>
          </cell>
          <cell r="G159" t="str">
            <v>DOMESTIC STATISTICAL 1000</v>
          </cell>
          <cell r="H159" t="str">
            <v>704010</v>
          </cell>
          <cell r="I159" t="str">
            <v>BEANS, DRY</v>
          </cell>
          <cell r="J159" t="str">
            <v>110</v>
          </cell>
          <cell r="K159" t="str">
            <v>AMS-FRUIT &amp; VEG</v>
          </cell>
          <cell r="L159" t="str">
            <v>103602004531340</v>
          </cell>
          <cell r="M159" t="str">
            <v>VEGETABLES/LENTILS/DRY</v>
          </cell>
          <cell r="N159">
            <v>40000</v>
          </cell>
        </row>
        <row r="160">
          <cell r="A160">
            <v>101031</v>
          </cell>
          <cell r="B160" t="str">
            <v>RICE BRN US#1 LONG PARBOILED BAG-25 LB</v>
          </cell>
          <cell r="C160">
            <v>0.30759999999999998</v>
          </cell>
          <cell r="D160" t="str">
            <v>LB</v>
          </cell>
          <cell r="E160">
            <v>1680</v>
          </cell>
          <cell r="F160" t="str">
            <v>1000</v>
          </cell>
          <cell r="G160" t="str">
            <v>DOMESTIC STATISTICAL 1000</v>
          </cell>
          <cell r="H160" t="str">
            <v>507010</v>
          </cell>
          <cell r="I160" t="str">
            <v>RICE, GRAIN</v>
          </cell>
          <cell r="J160" t="str">
            <v>210</v>
          </cell>
          <cell r="K160" t="str">
            <v>FSA-DOMESTIC</v>
          </cell>
          <cell r="L160" t="str">
            <v>103202006031460</v>
          </cell>
          <cell r="M160" t="str">
            <v>RICE/PARBOIL/PACKAGE</v>
          </cell>
          <cell r="N160">
            <v>42000</v>
          </cell>
        </row>
        <row r="161">
          <cell r="A161">
            <v>101034</v>
          </cell>
          <cell r="B161" t="str">
            <v>RICE BRN US#1 BAG-50 LB</v>
          </cell>
          <cell r="C161">
            <v>0</v>
          </cell>
          <cell r="D161" t="str">
            <v>LB</v>
          </cell>
          <cell r="E161">
            <v>840</v>
          </cell>
          <cell r="F161" t="str">
            <v>1000</v>
          </cell>
          <cell r="G161" t="str">
            <v>DOMESTIC STATISTICAL 1000</v>
          </cell>
          <cell r="H161" t="str">
            <v>507010</v>
          </cell>
          <cell r="I161" t="str">
            <v>RICE, GRAIN</v>
          </cell>
          <cell r="J161" t="str">
            <v>210</v>
          </cell>
          <cell r="K161" t="str">
            <v>FSA-DOMESTIC</v>
          </cell>
          <cell r="L161" t="str">
            <v>103202001031100</v>
          </cell>
          <cell r="M161" t="str">
            <v>RICE/BROWN/BAG</v>
          </cell>
          <cell r="N161">
            <v>42000</v>
          </cell>
        </row>
        <row r="162">
          <cell r="A162">
            <v>110052</v>
          </cell>
          <cell r="B162" t="str">
            <v>K CHICKEN CUT-UP FRZ CTN-40 LB</v>
          </cell>
          <cell r="C162">
            <v>0</v>
          </cell>
          <cell r="D162" t="str">
            <v>LB</v>
          </cell>
          <cell r="E162">
            <v>1000</v>
          </cell>
          <cell r="F162" t="str">
            <v>1000</v>
          </cell>
          <cell r="G162" t="str">
            <v>DOMESTIC STATISTICAL 1000</v>
          </cell>
          <cell r="H162" t="str">
            <v>301020</v>
          </cell>
          <cell r="I162" t="str">
            <v>CHICKEN, FROZEN</v>
          </cell>
          <cell r="J162" t="str">
            <v>120</v>
          </cell>
          <cell r="K162" t="str">
            <v>AMS-POULTRY</v>
          </cell>
          <cell r="L162" t="str">
            <v>102802001031400</v>
          </cell>
          <cell r="M162" t="str">
            <v>POULTRY/EGGS/CHICKEN/FROZEN</v>
          </cell>
          <cell r="N162">
            <v>40000</v>
          </cell>
        </row>
        <row r="163">
          <cell r="A163">
            <v>110053</v>
          </cell>
          <cell r="B163" t="str">
            <v>K APPLESAUCE CAN-6/10</v>
          </cell>
          <cell r="C163">
            <v>0.57379999999999998</v>
          </cell>
          <cell r="D163" t="str">
            <v>LB</v>
          </cell>
          <cell r="E163">
            <v>912</v>
          </cell>
          <cell r="F163" t="str">
            <v>1000</v>
          </cell>
          <cell r="G163" t="str">
            <v>DOMESTIC STATISTICAL 1000</v>
          </cell>
          <cell r="H163" t="str">
            <v>702010</v>
          </cell>
          <cell r="I163" t="str">
            <v>FRUIT, CANNED</v>
          </cell>
          <cell r="J163" t="str">
            <v>110</v>
          </cell>
          <cell r="K163" t="str">
            <v>AMS-FRUIT &amp; VEG</v>
          </cell>
          <cell r="L163" t="str">
            <v>101202001031220</v>
          </cell>
          <cell r="M163" t="str">
            <v>FRUIT/APPLES/CANNED</v>
          </cell>
          <cell r="N163">
            <v>36936</v>
          </cell>
        </row>
        <row r="164">
          <cell r="A164">
            <v>110054</v>
          </cell>
          <cell r="B164" t="str">
            <v>K PEACHES CLING CAN-6/10</v>
          </cell>
          <cell r="C164">
            <v>0.96830000000000005</v>
          </cell>
          <cell r="D164" t="str">
            <v>LB</v>
          </cell>
          <cell r="E164">
            <v>912</v>
          </cell>
          <cell r="F164" t="str">
            <v>1000</v>
          </cell>
          <cell r="G164" t="str">
            <v>DOMESTIC STATISTICAL 1000</v>
          </cell>
          <cell r="H164" t="str">
            <v>702010</v>
          </cell>
          <cell r="I164" t="str">
            <v>FRUIT, CANNED</v>
          </cell>
          <cell r="J164" t="str">
            <v>110</v>
          </cell>
          <cell r="K164" t="str">
            <v>AMS-FRUIT &amp; VEG</v>
          </cell>
          <cell r="L164" t="str">
            <v>101202013031220</v>
          </cell>
          <cell r="M164" t="str">
            <v>FRUIT/PEACHES/CANNED</v>
          </cell>
          <cell r="N164">
            <v>36252</v>
          </cell>
        </row>
        <row r="165">
          <cell r="A165">
            <v>110055</v>
          </cell>
          <cell r="B165" t="str">
            <v>K PEARS SLICES CAN-6/10</v>
          </cell>
          <cell r="C165">
            <v>0.85570000000000002</v>
          </cell>
          <cell r="D165" t="str">
            <v>LB</v>
          </cell>
          <cell r="E165">
            <v>912</v>
          </cell>
          <cell r="F165" t="str">
            <v>1000</v>
          </cell>
          <cell r="G165" t="str">
            <v>DOMESTIC STATISTICAL 1000</v>
          </cell>
          <cell r="H165" t="str">
            <v>702010</v>
          </cell>
          <cell r="I165" t="str">
            <v>FRUIT, CANNED</v>
          </cell>
          <cell r="J165" t="str">
            <v>110</v>
          </cell>
          <cell r="K165" t="str">
            <v>AMS-FRUIT &amp; VEG</v>
          </cell>
          <cell r="L165" t="str">
            <v>101202014031220</v>
          </cell>
          <cell r="M165" t="str">
            <v>FRUIT/PEAR/CANNED</v>
          </cell>
          <cell r="N165">
            <v>36024</v>
          </cell>
        </row>
        <row r="166">
          <cell r="A166">
            <v>110056</v>
          </cell>
          <cell r="B166" t="str">
            <v>K PEACH FREESTONEDICED FRZ CUP-96/4.4 OZ</v>
          </cell>
          <cell r="C166">
            <v>0</v>
          </cell>
          <cell r="D166" t="str">
            <v>LB</v>
          </cell>
          <cell r="E166">
            <v>1400</v>
          </cell>
          <cell r="F166" t="str">
            <v>1000</v>
          </cell>
          <cell r="G166" t="str">
            <v>DOMESTIC STATISTICAL 1000</v>
          </cell>
          <cell r="H166" t="str">
            <v>702040</v>
          </cell>
          <cell r="I166" t="str">
            <v>FRUIT, FROZEN</v>
          </cell>
          <cell r="J166" t="str">
            <v>110</v>
          </cell>
          <cell r="K166" t="str">
            <v>AMS-FRUIT &amp; VEG</v>
          </cell>
          <cell r="L166" t="str">
            <v>101202013031400</v>
          </cell>
          <cell r="M166" t="str">
            <v>FRUIT/PEACHES/FROZEN</v>
          </cell>
          <cell r="N166">
            <v>36960</v>
          </cell>
        </row>
        <row r="167">
          <cell r="A167">
            <v>110057</v>
          </cell>
          <cell r="B167" t="str">
            <v>K ORANGE JUICE CONC FRZ CAN-12/32 OZ</v>
          </cell>
          <cell r="C167">
            <v>0</v>
          </cell>
          <cell r="D167" t="str">
            <v>LB</v>
          </cell>
          <cell r="E167">
            <v>1200</v>
          </cell>
          <cell r="F167" t="str">
            <v>1000</v>
          </cell>
          <cell r="G167" t="str">
            <v>DOMESTIC STATISTICAL 1000</v>
          </cell>
          <cell r="H167" t="str">
            <v>702050</v>
          </cell>
          <cell r="I167" t="str">
            <v>FRUIT, JUICE</v>
          </cell>
          <cell r="J167" t="str">
            <v>110</v>
          </cell>
          <cell r="K167" t="str">
            <v>AMS-FRUIT &amp; VEG</v>
          </cell>
          <cell r="L167" t="str">
            <v>101202012031420</v>
          </cell>
          <cell r="M167" t="str">
            <v>FRUIT/ORANGE/JUICE</v>
          </cell>
          <cell r="N167">
            <v>36000</v>
          </cell>
        </row>
        <row r="168">
          <cell r="A168">
            <v>110058</v>
          </cell>
          <cell r="B168" t="str">
            <v>K BEANS GREEN CAN-6/10</v>
          </cell>
          <cell r="C168">
            <v>0.39679999999999999</v>
          </cell>
          <cell r="D168" t="str">
            <v>LB</v>
          </cell>
          <cell r="E168">
            <v>912</v>
          </cell>
          <cell r="F168" t="str">
            <v>1000</v>
          </cell>
          <cell r="G168" t="str">
            <v>DOMESTIC STATISTICAL 1000</v>
          </cell>
          <cell r="H168" t="str">
            <v>703010</v>
          </cell>
          <cell r="I168" t="str">
            <v>VEGETABLE, CANNED</v>
          </cell>
          <cell r="J168" t="str">
            <v>110</v>
          </cell>
          <cell r="K168" t="str">
            <v>AMS-FRUIT &amp; VEG</v>
          </cell>
          <cell r="L168" t="str">
            <v>103602002531220</v>
          </cell>
          <cell r="M168" t="str">
            <v>VEGETABLES/BEANS GREEN/CANNED</v>
          </cell>
          <cell r="N168">
            <v>34656</v>
          </cell>
        </row>
        <row r="169">
          <cell r="A169">
            <v>110059</v>
          </cell>
          <cell r="B169" t="str">
            <v>K CORN WHOLE KERNEL(LIQ) CAN-6/10</v>
          </cell>
          <cell r="C169">
            <v>0.45960000000000001</v>
          </cell>
          <cell r="D169" t="str">
            <v>LB</v>
          </cell>
          <cell r="E169">
            <v>912</v>
          </cell>
          <cell r="F169" t="str">
            <v>1000</v>
          </cell>
          <cell r="G169" t="str">
            <v>DOMESTIC STATISTICAL 1000</v>
          </cell>
          <cell r="H169" t="str">
            <v>703010</v>
          </cell>
          <cell r="I169" t="str">
            <v>VEGETABLE, CANNED</v>
          </cell>
          <cell r="J169" t="str">
            <v>110</v>
          </cell>
          <cell r="K169" t="str">
            <v>AMS-FRUIT &amp; VEG</v>
          </cell>
          <cell r="L169" t="str">
            <v>103602004031220</v>
          </cell>
          <cell r="M169" t="str">
            <v>VEGETABLES/CORN/CANNED</v>
          </cell>
          <cell r="N169">
            <v>36252</v>
          </cell>
        </row>
        <row r="170">
          <cell r="A170">
            <v>110060</v>
          </cell>
          <cell r="B170" t="str">
            <v>K PEAS CAN-6/10</v>
          </cell>
          <cell r="C170">
            <v>0.45569999999999999</v>
          </cell>
          <cell r="D170" t="str">
            <v>LB</v>
          </cell>
          <cell r="E170">
            <v>912</v>
          </cell>
          <cell r="F170" t="str">
            <v>1000</v>
          </cell>
          <cell r="G170" t="str">
            <v>DOMESTIC STATISTICAL 1000</v>
          </cell>
          <cell r="H170" t="str">
            <v>703010</v>
          </cell>
          <cell r="I170" t="str">
            <v>VEGETABLE, CANNED</v>
          </cell>
          <cell r="J170" t="str">
            <v>110</v>
          </cell>
          <cell r="K170" t="str">
            <v>AMS-FRUIT &amp; VEG</v>
          </cell>
          <cell r="L170" t="str">
            <v>103602006031220</v>
          </cell>
          <cell r="M170" t="str">
            <v>VEGETABLES/PEAS/CANNED</v>
          </cell>
          <cell r="N170">
            <v>36024</v>
          </cell>
        </row>
        <row r="171">
          <cell r="A171">
            <v>110061</v>
          </cell>
          <cell r="B171" t="str">
            <v>K CORN COB FRZ CSE-96</v>
          </cell>
          <cell r="C171">
            <v>0</v>
          </cell>
          <cell r="D171" t="str">
            <v>LB</v>
          </cell>
          <cell r="E171">
            <v>1320</v>
          </cell>
          <cell r="F171" t="str">
            <v>1000</v>
          </cell>
          <cell r="G171" t="str">
            <v>DOMESTIC STATISTICAL 1000</v>
          </cell>
          <cell r="H171" t="str">
            <v>703040</v>
          </cell>
          <cell r="I171" t="str">
            <v>VEGETABLE, FROZEN</v>
          </cell>
          <cell r="J171" t="str">
            <v>110</v>
          </cell>
          <cell r="K171" t="str">
            <v>AMS-FRUIT &amp; VEG</v>
          </cell>
          <cell r="L171" t="str">
            <v>103602004031400</v>
          </cell>
          <cell r="M171" t="str">
            <v>VEGETABLES/CORN/FROZEN</v>
          </cell>
          <cell r="N171">
            <v>39600</v>
          </cell>
        </row>
        <row r="172">
          <cell r="A172">
            <v>110062</v>
          </cell>
          <cell r="B172" t="str">
            <v>K PEAS GREEN FRZ CTN-30 LB</v>
          </cell>
          <cell r="C172">
            <v>0</v>
          </cell>
          <cell r="D172" t="str">
            <v>LB</v>
          </cell>
          <cell r="E172">
            <v>1320</v>
          </cell>
          <cell r="F172" t="str">
            <v>1000</v>
          </cell>
          <cell r="G172" t="str">
            <v>DOMESTIC STATISTICAL 1000</v>
          </cell>
          <cell r="H172" t="str">
            <v>703040</v>
          </cell>
          <cell r="I172" t="str">
            <v>VEGETABLE, FROZEN</v>
          </cell>
          <cell r="J172" t="str">
            <v>110</v>
          </cell>
          <cell r="K172" t="str">
            <v>AMS-FRUIT &amp; VEG</v>
          </cell>
          <cell r="L172" t="str">
            <v>103602006031400</v>
          </cell>
          <cell r="M172" t="str">
            <v>VEGETABLES/PEAS/FROZEN</v>
          </cell>
          <cell r="N172">
            <v>39600</v>
          </cell>
        </row>
        <row r="173">
          <cell r="A173">
            <v>110063</v>
          </cell>
          <cell r="B173" t="str">
            <v>K BEANS GREEN FRZ CTN-30 LB</v>
          </cell>
          <cell r="C173">
            <v>0</v>
          </cell>
          <cell r="D173" t="str">
            <v>LB</v>
          </cell>
          <cell r="E173">
            <v>1320</v>
          </cell>
          <cell r="F173" t="str">
            <v>1000</v>
          </cell>
          <cell r="G173" t="str">
            <v>DOMESTIC STATISTICAL 1000</v>
          </cell>
          <cell r="H173" t="str">
            <v>703040</v>
          </cell>
          <cell r="I173" t="str">
            <v>VEGETABLE, FROZEN</v>
          </cell>
          <cell r="J173" t="str">
            <v>110</v>
          </cell>
          <cell r="K173" t="str">
            <v>AMS-FRUIT &amp; VEG</v>
          </cell>
          <cell r="L173" t="str">
            <v>103602002531400</v>
          </cell>
          <cell r="M173" t="str">
            <v>VEGETABLES/BEANS GREEN/FROZEN</v>
          </cell>
          <cell r="N173">
            <v>39600</v>
          </cell>
        </row>
        <row r="174">
          <cell r="A174">
            <v>110064</v>
          </cell>
          <cell r="B174" t="str">
            <v>K CARROTS FRZ CTN-30 LB</v>
          </cell>
          <cell r="C174">
            <v>0</v>
          </cell>
          <cell r="D174" t="str">
            <v>LB</v>
          </cell>
          <cell r="E174">
            <v>1320</v>
          </cell>
          <cell r="F174" t="str">
            <v>1000</v>
          </cell>
          <cell r="G174" t="str">
            <v>DOMESTIC STATISTICAL 1000</v>
          </cell>
          <cell r="H174" t="str">
            <v>703040</v>
          </cell>
          <cell r="I174" t="str">
            <v>VEGETABLE, FROZEN</v>
          </cell>
          <cell r="J174" t="str">
            <v>110</v>
          </cell>
          <cell r="K174" t="str">
            <v>AMS-FRUIT &amp; VEG</v>
          </cell>
          <cell r="L174" t="str">
            <v>103602003031400</v>
          </cell>
          <cell r="M174" t="str">
            <v>VEGETABLES/CARROTS/FROZEN</v>
          </cell>
          <cell r="N174">
            <v>39600</v>
          </cell>
        </row>
        <row r="175">
          <cell r="A175">
            <v>110065</v>
          </cell>
          <cell r="B175" t="str">
            <v>K BEANS NAVY PEA DRY  BAG-25 LB</v>
          </cell>
          <cell r="C175">
            <v>0</v>
          </cell>
          <cell r="D175" t="str">
            <v>LB</v>
          </cell>
          <cell r="E175">
            <v>1600</v>
          </cell>
          <cell r="F175" t="str">
            <v>1000</v>
          </cell>
          <cell r="G175" t="str">
            <v>DOMESTIC STATISTICAL 1000</v>
          </cell>
          <cell r="H175" t="str">
            <v>704010</v>
          </cell>
          <cell r="I175" t="str">
            <v>BEANS, DRY</v>
          </cell>
          <cell r="J175" t="str">
            <v>110</v>
          </cell>
          <cell r="K175" t="str">
            <v>AMS-FRUIT &amp; VEG</v>
          </cell>
          <cell r="L175" t="str">
            <v>103602002031340</v>
          </cell>
          <cell r="M175" t="str">
            <v>VEGETABLES/BEANS/DRY</v>
          </cell>
          <cell r="N175">
            <v>40000</v>
          </cell>
        </row>
        <row r="176">
          <cell r="A176">
            <v>110066</v>
          </cell>
          <cell r="B176" t="str">
            <v>K BEANS GREAT NORTHERN DRY BAG-25 LB</v>
          </cell>
          <cell r="C176">
            <v>0</v>
          </cell>
          <cell r="D176" t="str">
            <v>LB</v>
          </cell>
          <cell r="E176">
            <v>1600</v>
          </cell>
          <cell r="F176" t="str">
            <v>1000</v>
          </cell>
          <cell r="G176" t="str">
            <v>DOMESTIC STATISTICAL 1000</v>
          </cell>
          <cell r="H176" t="str">
            <v>704010</v>
          </cell>
          <cell r="I176" t="str">
            <v>BEANS, DRY</v>
          </cell>
          <cell r="J176" t="str">
            <v>110</v>
          </cell>
          <cell r="K176" t="str">
            <v>AMS-FRUIT &amp; VEG</v>
          </cell>
          <cell r="L176" t="str">
            <v>103602002031340</v>
          </cell>
          <cell r="M176" t="str">
            <v>VEGETABLES/BEANS/DRY</v>
          </cell>
          <cell r="N176">
            <v>40000</v>
          </cell>
        </row>
        <row r="177">
          <cell r="A177">
            <v>110067</v>
          </cell>
          <cell r="B177" t="str">
            <v>K PEANUT BUTTER SMOOTH JAR-6/5 LB</v>
          </cell>
          <cell r="C177">
            <v>0</v>
          </cell>
          <cell r="D177" t="str">
            <v>LB</v>
          </cell>
          <cell r="E177">
            <v>1232</v>
          </cell>
          <cell r="F177" t="str">
            <v>1000</v>
          </cell>
          <cell r="G177" t="str">
            <v>DOMESTIC STATISTICAL 1000</v>
          </cell>
          <cell r="H177" t="str">
            <v>701011</v>
          </cell>
          <cell r="I177" t="str">
            <v>PEANUT PROD, KOSHER</v>
          </cell>
          <cell r="J177" t="str">
            <v>210</v>
          </cell>
          <cell r="K177" t="str">
            <v>FSA-DOMESTIC</v>
          </cell>
          <cell r="L177" t="str">
            <v>102202002031200</v>
          </cell>
          <cell r="M177" t="str">
            <v>NUTS/PEANUT BUTTER/CANNED</v>
          </cell>
          <cell r="N177">
            <v>36960</v>
          </cell>
        </row>
        <row r="178">
          <cell r="A178">
            <v>110068</v>
          </cell>
          <cell r="B178" t="str">
            <v>K OIL VEGETABLE BTL-8/48 OZ</v>
          </cell>
          <cell r="C178">
            <v>0</v>
          </cell>
          <cell r="D178" t="str">
            <v>LB</v>
          </cell>
          <cell r="E178">
            <v>1320</v>
          </cell>
          <cell r="F178" t="str">
            <v>1000</v>
          </cell>
          <cell r="G178" t="str">
            <v>DOMESTIC STATISTICAL 1000</v>
          </cell>
          <cell r="H178" t="str">
            <v>601011</v>
          </cell>
          <cell r="I178" t="str">
            <v>VEG OIL PROD, KOSHER</v>
          </cell>
          <cell r="J178" t="str">
            <v>210</v>
          </cell>
          <cell r="K178" t="str">
            <v>FSA-DOMESTIC</v>
          </cell>
          <cell r="L178" t="str">
            <v>102402005031140</v>
          </cell>
          <cell r="M178" t="str">
            <v>OIL/VEGETABLE/BOTTLE</v>
          </cell>
          <cell r="N178">
            <v>30492</v>
          </cell>
        </row>
        <row r="179">
          <cell r="A179">
            <v>110069</v>
          </cell>
          <cell r="B179" t="str">
            <v>K OIL VEGETABLE BTL-9/48 OZ</v>
          </cell>
          <cell r="C179">
            <v>0.57210000000000005</v>
          </cell>
          <cell r="D179" t="str">
            <v>LB</v>
          </cell>
          <cell r="E179">
            <v>1440</v>
          </cell>
          <cell r="F179" t="str">
            <v>1000</v>
          </cell>
          <cell r="G179" t="str">
            <v>DOMESTIC STATISTICAL 1000</v>
          </cell>
          <cell r="H179" t="str">
            <v>601011</v>
          </cell>
          <cell r="I179" t="str">
            <v>VEG OIL PROD, KOSHER</v>
          </cell>
          <cell r="J179" t="str">
            <v>210</v>
          </cell>
          <cell r="K179" t="str">
            <v>FSA-DOMESTIC</v>
          </cell>
          <cell r="L179" t="str">
            <v>102402005031140</v>
          </cell>
          <cell r="M179" t="str">
            <v>OIL/VEGETABLE/BOTTLE</v>
          </cell>
          <cell r="N179">
            <v>37422</v>
          </cell>
        </row>
        <row r="180">
          <cell r="A180">
            <v>110070</v>
          </cell>
          <cell r="B180" t="str">
            <v>K RICE US#2 LONG GRAIN BAG-25 LB</v>
          </cell>
          <cell r="C180">
            <v>0</v>
          </cell>
          <cell r="D180" t="str">
            <v>LB</v>
          </cell>
          <cell r="E180">
            <v>1680</v>
          </cell>
          <cell r="F180" t="str">
            <v>1000</v>
          </cell>
          <cell r="G180" t="str">
            <v>DOMESTIC STATISTICAL 1000</v>
          </cell>
          <cell r="H180" t="str">
            <v>507011</v>
          </cell>
          <cell r="I180" t="str">
            <v>RICE, GRAIN KOSHER</v>
          </cell>
          <cell r="J180" t="str">
            <v>210</v>
          </cell>
          <cell r="K180" t="str">
            <v>FSA-DOMESTIC</v>
          </cell>
          <cell r="L180" t="str">
            <v>103202002031100</v>
          </cell>
          <cell r="M180" t="str">
            <v>RICE/LONG NO 2/BAG</v>
          </cell>
          <cell r="N180">
            <v>42000</v>
          </cell>
        </row>
        <row r="181">
          <cell r="A181">
            <v>110071</v>
          </cell>
          <cell r="B181" t="str">
            <v>K FLOUR YOSHON BULK BAG-100 LB</v>
          </cell>
          <cell r="C181">
            <v>0</v>
          </cell>
          <cell r="D181" t="str">
            <v>LB</v>
          </cell>
          <cell r="E181">
            <v>0</v>
          </cell>
          <cell r="F181" t="str">
            <v>1000</v>
          </cell>
          <cell r="G181" t="str">
            <v>DOMESTIC STATISTICAL 1000</v>
          </cell>
          <cell r="H181" t="str">
            <v>506016</v>
          </cell>
          <cell r="I181" t="str">
            <v>FLOUR, BAKERY KOSHER</v>
          </cell>
          <cell r="J181" t="str">
            <v>210</v>
          </cell>
          <cell r="K181" t="str">
            <v>FSA-DOMESTIC</v>
          </cell>
          <cell r="L181" t="str">
            <v>10080</v>
          </cell>
          <cell r="M181" t="str">
            <v>FLOUR</v>
          </cell>
          <cell r="N181">
            <v>43200</v>
          </cell>
        </row>
        <row r="182">
          <cell r="A182">
            <v>110072</v>
          </cell>
          <cell r="B182" t="str">
            <v>K FLOUR YOSHON -BULK</v>
          </cell>
          <cell r="C182">
            <v>0</v>
          </cell>
          <cell r="D182" t="str">
            <v>LB</v>
          </cell>
          <cell r="E182">
            <v>0</v>
          </cell>
          <cell r="F182" t="str">
            <v>1000</v>
          </cell>
          <cell r="G182" t="str">
            <v>DOMESTIC STATISTICAL 1000</v>
          </cell>
          <cell r="H182" t="str">
            <v>506016</v>
          </cell>
          <cell r="I182" t="str">
            <v>FLOUR, BAKERY KOSHER</v>
          </cell>
          <cell r="J182" t="str">
            <v>210</v>
          </cell>
          <cell r="K182" t="str">
            <v>FSA-DOMESTIC</v>
          </cell>
          <cell r="L182" t="str">
            <v>10080</v>
          </cell>
          <cell r="M182" t="str">
            <v>FLOUR</v>
          </cell>
          <cell r="N182">
            <v>50000</v>
          </cell>
        </row>
        <row r="183">
          <cell r="A183">
            <v>110073</v>
          </cell>
          <cell r="B183" t="str">
            <v>K SUNFLOWER SEED BUTTER 6-5#'S</v>
          </cell>
          <cell r="C183">
            <v>2.0609999999999999</v>
          </cell>
          <cell r="D183" t="str">
            <v>LB</v>
          </cell>
          <cell r="E183">
            <v>1232</v>
          </cell>
          <cell r="F183" t="str">
            <v>1000</v>
          </cell>
          <cell r="G183" t="str">
            <v>DOMESTIC STATISTICAL 1000</v>
          </cell>
          <cell r="H183" t="str">
            <v>601051</v>
          </cell>
          <cell r="I183" t="str">
            <v>SEED BUTTER, KOSHER</v>
          </cell>
          <cell r="J183" t="str">
            <v>210</v>
          </cell>
          <cell r="K183" t="str">
            <v>FSA-DOMESTIC</v>
          </cell>
          <cell r="L183" t="str">
            <v>102402000531175</v>
          </cell>
          <cell r="M183" t="str">
            <v>OIL/BUTTERY SPREAD/TUB</v>
          </cell>
          <cell r="N183">
            <v>36960</v>
          </cell>
        </row>
        <row r="184">
          <cell r="A184">
            <v>110074</v>
          </cell>
          <cell r="B184" t="str">
            <v>K CARROTS FRESH BABY CUTS BAG-100/2 OZ</v>
          </cell>
          <cell r="C184">
            <v>0</v>
          </cell>
          <cell r="D184" t="str">
            <v>LB</v>
          </cell>
          <cell r="E184">
            <v>2070</v>
          </cell>
          <cell r="F184" t="str">
            <v>1000</v>
          </cell>
          <cell r="G184" t="str">
            <v>DOMESTIC STATISTICAL 1000</v>
          </cell>
          <cell r="H184" t="str">
            <v>703030</v>
          </cell>
          <cell r="I184" t="str">
            <v>VEGETABLE, FRESH</v>
          </cell>
          <cell r="J184" t="str">
            <v>110</v>
          </cell>
          <cell r="K184" t="str">
            <v>AMS-FRUIT &amp; VEG</v>
          </cell>
          <cell r="L184" t="str">
            <v>103602003031380</v>
          </cell>
          <cell r="M184" t="str">
            <v>VEGETABLES/CARROTS/FRESH</v>
          </cell>
          <cell r="N184">
            <v>26393</v>
          </cell>
        </row>
        <row r="185">
          <cell r="A185">
            <v>110080</v>
          </cell>
          <cell r="B185" t="str">
            <v>CHICKEN OVEN ROASTED FRZ 8 PC CTN-30 LB</v>
          </cell>
          <cell r="C185">
            <v>2.3883999999999999</v>
          </cell>
          <cell r="D185" t="str">
            <v>LB</v>
          </cell>
          <cell r="E185">
            <v>1200</v>
          </cell>
          <cell r="F185" t="str">
            <v>1000</v>
          </cell>
          <cell r="G185" t="str">
            <v>DOMESTIC STATISTICAL 1000</v>
          </cell>
          <cell r="H185" t="str">
            <v>301030</v>
          </cell>
          <cell r="I185" t="str">
            <v>CHICKEN, COOKED</v>
          </cell>
          <cell r="J185" t="str">
            <v>120</v>
          </cell>
          <cell r="K185" t="str">
            <v>AMS-POULTRY</v>
          </cell>
          <cell r="L185" t="str">
            <v>102802001031400</v>
          </cell>
          <cell r="M185" t="str">
            <v>POULTRY/EGGS/CHICKEN/FROZEN</v>
          </cell>
          <cell r="N185">
            <v>36000</v>
          </cell>
        </row>
        <row r="186">
          <cell r="A186">
            <v>110085</v>
          </cell>
          <cell r="B186" t="str">
            <v>BEEF IRRADIATED FINE GRND FRZ CTN-40 LB</v>
          </cell>
          <cell r="C186">
            <v>0</v>
          </cell>
          <cell r="D186" t="str">
            <v>LB</v>
          </cell>
          <cell r="E186">
            <v>1000</v>
          </cell>
          <cell r="F186" t="str">
            <v>1000</v>
          </cell>
          <cell r="G186" t="str">
            <v>DOMESTIC STATISTICAL 1000</v>
          </cell>
          <cell r="H186" t="str">
            <v>101030</v>
          </cell>
          <cell r="I186" t="str">
            <v>BEEF, GROUND</v>
          </cell>
          <cell r="J186" t="str">
            <v>130</v>
          </cell>
          <cell r="K186" t="str">
            <v>AMS-LIVESTOCK</v>
          </cell>
          <cell r="L186" t="str">
            <v>101802001031400</v>
          </cell>
          <cell r="M186" t="str">
            <v>MEAT/BEEF/FROZEN</v>
          </cell>
          <cell r="N186">
            <v>40000</v>
          </cell>
        </row>
        <row r="187">
          <cell r="A187">
            <v>110089</v>
          </cell>
          <cell r="B187" t="str">
            <v>BEANS GARBANZO DRY BAG-25 LB</v>
          </cell>
          <cell r="C187">
            <v>0</v>
          </cell>
          <cell r="D187" t="str">
            <v>LB</v>
          </cell>
          <cell r="E187">
            <v>1600</v>
          </cell>
          <cell r="F187" t="str">
            <v>1000</v>
          </cell>
          <cell r="G187" t="str">
            <v>DOMESTIC STATISTICAL 1000</v>
          </cell>
          <cell r="H187" t="str">
            <v>704010</v>
          </cell>
          <cell r="I187" t="str">
            <v>BEANS, DRY</v>
          </cell>
          <cell r="J187" t="str">
            <v>110</v>
          </cell>
          <cell r="K187" t="str">
            <v>AMS-FRUIT &amp; VEG</v>
          </cell>
          <cell r="L187" t="str">
            <v>103602002031340</v>
          </cell>
          <cell r="M187" t="str">
            <v>VEGETABLES/BEANS/DRY</v>
          </cell>
          <cell r="N187">
            <v>40000</v>
          </cell>
        </row>
        <row r="188">
          <cell r="A188">
            <v>110101</v>
          </cell>
          <cell r="B188" t="str">
            <v>K TOMATO SAUCE CAN-6/10</v>
          </cell>
          <cell r="C188">
            <v>0.35399999999999998</v>
          </cell>
          <cell r="D188" t="str">
            <v>LB</v>
          </cell>
          <cell r="E188">
            <v>912</v>
          </cell>
          <cell r="F188" t="str">
            <v>1000</v>
          </cell>
          <cell r="G188" t="str">
            <v>DOMESTIC STATISTICAL 1000</v>
          </cell>
          <cell r="H188" t="str">
            <v>703010</v>
          </cell>
          <cell r="I188" t="str">
            <v>VEGETABLE, CANNED</v>
          </cell>
          <cell r="J188" t="str">
            <v>110</v>
          </cell>
          <cell r="K188" t="str">
            <v>AMS-FRUIT &amp; VEG</v>
          </cell>
          <cell r="L188" t="str">
            <v>103602011031220</v>
          </cell>
          <cell r="M188" t="str">
            <v>VEGETABLES/TOMATOES/CANNED</v>
          </cell>
          <cell r="N188">
            <v>36252</v>
          </cell>
        </row>
        <row r="189">
          <cell r="A189">
            <v>110102</v>
          </cell>
          <cell r="B189" t="str">
            <v>K TOMATO PASTE CAN-6/10</v>
          </cell>
          <cell r="C189">
            <v>0</v>
          </cell>
          <cell r="D189" t="str">
            <v>LB</v>
          </cell>
          <cell r="E189">
            <v>912</v>
          </cell>
          <cell r="F189" t="str">
            <v>1000</v>
          </cell>
          <cell r="G189" t="str">
            <v>DOMESTIC STATISTICAL 1000</v>
          </cell>
          <cell r="H189" t="str">
            <v>703010</v>
          </cell>
          <cell r="I189" t="str">
            <v>VEGETABLE, CANNED</v>
          </cell>
          <cell r="J189" t="str">
            <v>110</v>
          </cell>
          <cell r="K189" t="str">
            <v>AMS-FRUIT &amp; VEG</v>
          </cell>
          <cell r="L189" t="str">
            <v>103602011031220</v>
          </cell>
          <cell r="M189" t="str">
            <v>VEGETABLES/TOMATOES/CANNED</v>
          </cell>
          <cell r="N189">
            <v>37962</v>
          </cell>
        </row>
        <row r="190">
          <cell r="A190">
            <v>110111</v>
          </cell>
          <cell r="B190" t="str">
            <v>K APRICOTS CAN-6/10</v>
          </cell>
          <cell r="C190">
            <v>0</v>
          </cell>
          <cell r="D190" t="str">
            <v>LB</v>
          </cell>
          <cell r="E190">
            <v>912</v>
          </cell>
          <cell r="F190" t="str">
            <v>1000</v>
          </cell>
          <cell r="G190" t="str">
            <v>DOMESTIC STATISTICAL 1000</v>
          </cell>
          <cell r="H190" t="str">
            <v>702010</v>
          </cell>
          <cell r="I190" t="str">
            <v>FRUIT, CANNED</v>
          </cell>
          <cell r="J190" t="str">
            <v>110</v>
          </cell>
          <cell r="K190" t="str">
            <v>AMS-FRUIT &amp; VEG</v>
          </cell>
          <cell r="L190" t="str">
            <v>101202002031220</v>
          </cell>
          <cell r="M190" t="str">
            <v>FRUIT/APRICOT/CANNED</v>
          </cell>
          <cell r="N190">
            <v>36936</v>
          </cell>
        </row>
        <row r="191">
          <cell r="A191">
            <v>110138</v>
          </cell>
          <cell r="B191" t="str">
            <v>PORK BNLS LEG ROASTS - BULK CTN-60 LB</v>
          </cell>
          <cell r="C191">
            <v>1.4092</v>
          </cell>
          <cell r="D191" t="str">
            <v>LB</v>
          </cell>
          <cell r="E191">
            <v>700</v>
          </cell>
          <cell r="F191" t="str">
            <v>1000</v>
          </cell>
          <cell r="G191" t="str">
            <v>DOMESTIC STATISTICAL 1000</v>
          </cell>
          <cell r="H191" t="str">
            <v>102035</v>
          </cell>
          <cell r="I191" t="str">
            <v>PORK, FROZEN</v>
          </cell>
          <cell r="J191" t="str">
            <v>130</v>
          </cell>
          <cell r="K191" t="str">
            <v>AMS-LIVESTOCK</v>
          </cell>
          <cell r="L191" t="str">
            <v>101802006031400</v>
          </cell>
          <cell r="M191" t="str">
            <v>MEAT/PORK/FROZEN</v>
          </cell>
          <cell r="N191">
            <v>42000</v>
          </cell>
        </row>
        <row r="192">
          <cell r="A192">
            <v>110147</v>
          </cell>
          <cell r="B192" t="str">
            <v>FLOUR BREAD ENRCH BLCH BAG-8/5 LB</v>
          </cell>
          <cell r="C192">
            <v>0.27529999999999999</v>
          </cell>
          <cell r="D192" t="str">
            <v>LB</v>
          </cell>
          <cell r="E192">
            <v>1071</v>
          </cell>
          <cell r="F192" t="str">
            <v>1000</v>
          </cell>
          <cell r="G192" t="str">
            <v>DOMESTIC STATISTICAL 1000</v>
          </cell>
          <cell r="H192" t="str">
            <v>506020</v>
          </cell>
          <cell r="I192" t="str">
            <v>FLOUR, WHEAT</v>
          </cell>
          <cell r="J192" t="str">
            <v>210</v>
          </cell>
          <cell r="K192" t="str">
            <v>FSA-DOMESTIC</v>
          </cell>
          <cell r="L192" t="str">
            <v>100802004031100</v>
          </cell>
          <cell r="M192" t="str">
            <v>FLOUR/BREAD/BAG</v>
          </cell>
          <cell r="N192">
            <v>42840</v>
          </cell>
        </row>
        <row r="193">
          <cell r="A193">
            <v>110149</v>
          </cell>
          <cell r="B193" t="str">
            <v>APPLES FOR FURTHER PROCESSING – BULK</v>
          </cell>
          <cell r="C193">
            <v>0.34499999999999997</v>
          </cell>
          <cell r="D193" t="str">
            <v>LB</v>
          </cell>
          <cell r="E193">
            <v>0</v>
          </cell>
          <cell r="F193" t="str">
            <v>1000</v>
          </cell>
          <cell r="G193" t="str">
            <v>DOMESTIC STATISTICAL 1000</v>
          </cell>
          <cell r="H193" t="str">
            <v>702030</v>
          </cell>
          <cell r="I193" t="str">
            <v>FRUIT, FRESH</v>
          </cell>
          <cell r="J193" t="str">
            <v>110</v>
          </cell>
          <cell r="K193" t="str">
            <v>AMS-FRUIT &amp; VEG</v>
          </cell>
          <cell r="L193" t="str">
            <v>101202001031380</v>
          </cell>
          <cell r="M193" t="str">
            <v>FRUIT/APPLES/FRESH</v>
          </cell>
          <cell r="N193">
            <v>39600</v>
          </cell>
        </row>
        <row r="194">
          <cell r="A194">
            <v>110161</v>
          </cell>
          <cell r="B194" t="str">
            <v>FRUIT MIX DRIED PKG-5/5 LB</v>
          </cell>
          <cell r="C194">
            <v>2.8813</v>
          </cell>
          <cell r="D194" t="str">
            <v>LB</v>
          </cell>
          <cell r="E194">
            <v>1456</v>
          </cell>
          <cell r="F194" t="str">
            <v>1000</v>
          </cell>
          <cell r="G194" t="str">
            <v>DOMESTIC STATISTICAL 1000</v>
          </cell>
          <cell r="H194" t="str">
            <v>702020</v>
          </cell>
          <cell r="I194" t="str">
            <v>FRUIT, DRIED</v>
          </cell>
          <cell r="J194" t="str">
            <v>110</v>
          </cell>
          <cell r="K194" t="str">
            <v>AMS-FRUIT &amp; VEG</v>
          </cell>
          <cell r="L194" t="str">
            <v>101202010031340</v>
          </cell>
          <cell r="M194" t="str">
            <v>FRUIT/FRUIT NUT MIX/DRIED</v>
          </cell>
          <cell r="N194">
            <v>36400</v>
          </cell>
        </row>
        <row r="195">
          <cell r="A195">
            <v>110177</v>
          </cell>
          <cell r="B195" t="str">
            <v>SPAGHETTI SAUCE MEATLESS POUCH-6/106 OZ</v>
          </cell>
          <cell r="C195">
            <v>0.44919999999999999</v>
          </cell>
          <cell r="D195" t="str">
            <v>LB</v>
          </cell>
          <cell r="E195">
            <v>960</v>
          </cell>
          <cell r="F195" t="str">
            <v>1000</v>
          </cell>
          <cell r="G195" t="str">
            <v>DOMESTIC STATISTICAL 1000</v>
          </cell>
          <cell r="H195" t="str">
            <v>703010</v>
          </cell>
          <cell r="I195" t="str">
            <v>VEGETABLE, CANNED</v>
          </cell>
          <cell r="J195" t="str">
            <v>110</v>
          </cell>
          <cell r="K195" t="str">
            <v>AMS-FRUIT &amp; VEG</v>
          </cell>
          <cell r="L195" t="str">
            <v>103602011031220</v>
          </cell>
          <cell r="M195" t="str">
            <v>VEGETABLES/TOMATOES/CANNED</v>
          </cell>
          <cell r="N195">
            <v>38160</v>
          </cell>
        </row>
        <row r="196">
          <cell r="A196">
            <v>110186</v>
          </cell>
          <cell r="B196" t="str">
            <v>TOMATO SALSA POUCH-6/106 OZ</v>
          </cell>
          <cell r="C196">
            <v>0.44719999999999999</v>
          </cell>
          <cell r="D196" t="str">
            <v>LB</v>
          </cell>
          <cell r="E196">
            <v>960</v>
          </cell>
          <cell r="F196" t="str">
            <v>1000</v>
          </cell>
          <cell r="G196" t="str">
            <v>DOMESTIC STATISTICAL 1000</v>
          </cell>
          <cell r="H196" t="str">
            <v>703010</v>
          </cell>
          <cell r="I196" t="str">
            <v>VEGETABLE, CANNED</v>
          </cell>
          <cell r="J196" t="str">
            <v>110</v>
          </cell>
          <cell r="K196" t="str">
            <v>AMS-FRUIT &amp; VEG</v>
          </cell>
          <cell r="L196" t="str">
            <v>103602011031220</v>
          </cell>
          <cell r="M196" t="str">
            <v>VEGETABLES/TOMATOES/CANNED</v>
          </cell>
          <cell r="N196">
            <v>38160</v>
          </cell>
        </row>
        <row r="197">
          <cell r="A197">
            <v>110187</v>
          </cell>
          <cell r="B197" t="str">
            <v>TOMATO SAUCE POUCH-6/106 OZ</v>
          </cell>
          <cell r="C197">
            <v>0.46899999999999997</v>
          </cell>
          <cell r="D197" t="str">
            <v>LB</v>
          </cell>
          <cell r="E197">
            <v>960</v>
          </cell>
          <cell r="F197" t="str">
            <v>1000</v>
          </cell>
          <cell r="G197" t="str">
            <v>DOMESTIC STATISTICAL 1000</v>
          </cell>
          <cell r="H197" t="str">
            <v>703010</v>
          </cell>
          <cell r="I197" t="str">
            <v>VEGETABLE, CANNED</v>
          </cell>
          <cell r="J197" t="str">
            <v>110</v>
          </cell>
          <cell r="K197" t="str">
            <v>AMS-FRUIT &amp; VEG</v>
          </cell>
          <cell r="L197" t="str">
            <v>103602011031220</v>
          </cell>
          <cell r="M197" t="str">
            <v>VEGETABLES/TOMATOES/CANNED</v>
          </cell>
          <cell r="N197">
            <v>38160</v>
          </cell>
        </row>
        <row r="198">
          <cell r="A198">
            <v>110189</v>
          </cell>
          <cell r="B198" t="str">
            <v>TOMATO PASTE POUCH-6/111 OZ</v>
          </cell>
          <cell r="C198">
            <v>0.68230000000000002</v>
          </cell>
          <cell r="D198" t="str">
            <v>LB</v>
          </cell>
          <cell r="E198">
            <v>960</v>
          </cell>
          <cell r="F198" t="str">
            <v>1000</v>
          </cell>
          <cell r="G198" t="str">
            <v>DOMESTIC STATISTICAL 1000</v>
          </cell>
          <cell r="H198" t="str">
            <v>703010</v>
          </cell>
          <cell r="I198" t="str">
            <v>VEGETABLE, CANNED</v>
          </cell>
          <cell r="J198" t="str">
            <v>110</v>
          </cell>
          <cell r="K198" t="str">
            <v>AMS-FRUIT &amp; VEG</v>
          </cell>
          <cell r="L198" t="str">
            <v>103602011031220</v>
          </cell>
          <cell r="M198" t="str">
            <v>VEGETABLES/TOMATOES/CANNED</v>
          </cell>
          <cell r="N198">
            <v>39960</v>
          </cell>
        </row>
        <row r="199">
          <cell r="A199">
            <v>110199</v>
          </cell>
          <cell r="B199" t="str">
            <v>CHEESE PROCESS REG LVS-6/5 LB</v>
          </cell>
          <cell r="C199">
            <v>2.1009652788050901</v>
          </cell>
          <cell r="D199" t="str">
            <v>LB</v>
          </cell>
          <cell r="E199">
            <v>1320</v>
          </cell>
          <cell r="F199" t="str">
            <v>1000</v>
          </cell>
          <cell r="G199" t="str">
            <v>DOMESTIC STATISTICAL 1000</v>
          </cell>
          <cell r="H199" t="str">
            <v>401030</v>
          </cell>
          <cell r="I199" t="str">
            <v>CHEESE, PROCESSED</v>
          </cell>
          <cell r="J199" t="str">
            <v>220</v>
          </cell>
          <cell r="K199" t="str">
            <v>FSA-DAIRY</v>
          </cell>
          <cell r="L199" t="str">
            <v>100402007031440</v>
          </cell>
          <cell r="M199" t="str">
            <v>CHEESE/PROCESSED/LOAVES</v>
          </cell>
          <cell r="N199">
            <v>39600</v>
          </cell>
        </row>
        <row r="200">
          <cell r="A200">
            <v>110208</v>
          </cell>
          <cell r="B200" t="str">
            <v>FLOUR WHITE WHOLE WHEAT BLEND BAG-25 LB</v>
          </cell>
          <cell r="C200">
            <v>0.2732</v>
          </cell>
          <cell r="D200" t="str">
            <v>LB</v>
          </cell>
          <cell r="E200">
            <v>1728</v>
          </cell>
          <cell r="F200" t="str">
            <v>1000</v>
          </cell>
          <cell r="G200" t="str">
            <v>DOMESTIC STATISTICAL 1000</v>
          </cell>
          <cell r="H200" t="str">
            <v>506020</v>
          </cell>
          <cell r="I200" t="str">
            <v>FLOUR, WHEAT</v>
          </cell>
          <cell r="J200" t="str">
            <v>210</v>
          </cell>
          <cell r="K200" t="str">
            <v>FSA-DOMESTIC</v>
          </cell>
          <cell r="L200" t="str">
            <v>100802007031100</v>
          </cell>
          <cell r="M200" t="str">
            <v>FLOUR/WHOLE WHEAT/BAG</v>
          </cell>
          <cell r="N200">
            <v>43200</v>
          </cell>
        </row>
        <row r="201">
          <cell r="A201">
            <v>110209</v>
          </cell>
          <cell r="B201" t="str">
            <v>FLOUR WHITE WHOLE WHEAT BLEND BAG-50 LB</v>
          </cell>
          <cell r="C201">
            <v>0.26</v>
          </cell>
          <cell r="D201" t="str">
            <v>LB</v>
          </cell>
          <cell r="E201">
            <v>864</v>
          </cell>
          <cell r="F201" t="str">
            <v>1000</v>
          </cell>
          <cell r="G201" t="str">
            <v>DOMESTIC STATISTICAL 1000</v>
          </cell>
          <cell r="H201" t="str">
            <v>506020</v>
          </cell>
          <cell r="I201" t="str">
            <v>FLOUR, WHEAT</v>
          </cell>
          <cell r="J201" t="str">
            <v>210</v>
          </cell>
          <cell r="K201" t="str">
            <v>FSA-DOMESTIC</v>
          </cell>
          <cell r="L201" t="str">
            <v>100802007031100</v>
          </cell>
          <cell r="M201" t="str">
            <v>FLOUR/WHOLE WHEAT/BAG</v>
          </cell>
          <cell r="N201">
            <v>43200</v>
          </cell>
        </row>
        <row r="202">
          <cell r="A202">
            <v>110211</v>
          </cell>
          <cell r="B202" t="str">
            <v>FLOUR WHITE WHOLE WHEAT BLEND BAG-8/5 LB</v>
          </cell>
          <cell r="C202">
            <v>0.26329999999999998</v>
          </cell>
          <cell r="D202" t="str">
            <v>LB</v>
          </cell>
          <cell r="E202">
            <v>1071</v>
          </cell>
          <cell r="F202" t="str">
            <v>1000</v>
          </cell>
          <cell r="G202" t="str">
            <v>DOMESTIC STATISTICAL 1000</v>
          </cell>
          <cell r="H202" t="str">
            <v>506020</v>
          </cell>
          <cell r="I202" t="str">
            <v>FLOUR, WHEAT</v>
          </cell>
          <cell r="J202" t="str">
            <v>210</v>
          </cell>
          <cell r="K202" t="str">
            <v>FSA-DOMESTIC</v>
          </cell>
          <cell r="L202" t="str">
            <v>100802007031100</v>
          </cell>
          <cell r="M202" t="str">
            <v>FLOUR/WHOLE WHEAT/BAG</v>
          </cell>
          <cell r="N202">
            <v>42840</v>
          </cell>
        </row>
        <row r="203">
          <cell r="A203">
            <v>110227</v>
          </cell>
          <cell r="B203" t="str">
            <v>POTATO FOR PROCESS INTO DEHY PRD-BULK</v>
          </cell>
          <cell r="C203">
            <v>5.9200000000000003E-2</v>
          </cell>
          <cell r="D203" t="str">
            <v>LB</v>
          </cell>
          <cell r="E203">
            <v>0</v>
          </cell>
          <cell r="F203" t="str">
            <v>1000</v>
          </cell>
          <cell r="G203" t="str">
            <v>DOMESTIC STATISTICAL 1000</v>
          </cell>
          <cell r="H203" t="str">
            <v>703030</v>
          </cell>
          <cell r="I203" t="str">
            <v>VEGETABLE, FRESH</v>
          </cell>
          <cell r="J203" t="str">
            <v>110</v>
          </cell>
          <cell r="K203" t="str">
            <v>AMS-FRUIT &amp; VEG</v>
          </cell>
          <cell r="L203" t="str">
            <v>103602007031380</v>
          </cell>
          <cell r="M203" t="str">
            <v>VEGETABLES/POTATO/FRESH</v>
          </cell>
          <cell r="N203">
            <v>40000</v>
          </cell>
        </row>
        <row r="204">
          <cell r="A204">
            <v>110230</v>
          </cell>
          <cell r="B204" t="str">
            <v>APRICOTS DICED EX LT SUCROSE CAN 6/10</v>
          </cell>
          <cell r="C204">
            <v>0.78659999999999997</v>
          </cell>
          <cell r="D204" t="str">
            <v>LB</v>
          </cell>
          <cell r="E204">
            <v>912</v>
          </cell>
          <cell r="F204" t="str">
            <v>1000</v>
          </cell>
          <cell r="G204" t="str">
            <v>DOMESTIC STATISTICAL 1000</v>
          </cell>
          <cell r="H204" t="str">
            <v>702010</v>
          </cell>
          <cell r="I204" t="str">
            <v>FRUIT, CANNED</v>
          </cell>
          <cell r="J204" t="str">
            <v>110</v>
          </cell>
          <cell r="K204" t="str">
            <v>AMS-FRUIT &amp; VEG</v>
          </cell>
          <cell r="L204" t="str">
            <v>101202002031220</v>
          </cell>
          <cell r="M204" t="str">
            <v>FRUIT/APRICOT/CANNED</v>
          </cell>
          <cell r="N204">
            <v>36936</v>
          </cell>
        </row>
        <row r="205">
          <cell r="A205">
            <v>110231</v>
          </cell>
          <cell r="B205" t="str">
            <v>APRICOTS HALVES EX LT SUCROSE CAN-6/10</v>
          </cell>
          <cell r="C205">
            <v>0.89859999999999995</v>
          </cell>
          <cell r="D205" t="str">
            <v>LB</v>
          </cell>
          <cell r="E205">
            <v>912</v>
          </cell>
          <cell r="F205" t="str">
            <v>1000</v>
          </cell>
          <cell r="G205" t="str">
            <v>DOMESTIC STATISTICAL 1000</v>
          </cell>
          <cell r="H205" t="str">
            <v>702010</v>
          </cell>
          <cell r="I205" t="str">
            <v>FRUIT, CANNED</v>
          </cell>
          <cell r="J205" t="str">
            <v>110</v>
          </cell>
          <cell r="K205" t="str">
            <v>AMS-FRUIT &amp; VEG</v>
          </cell>
          <cell r="L205" t="str">
            <v>101202002031220</v>
          </cell>
          <cell r="M205" t="str">
            <v>FRUIT/APRICOT/CANNED</v>
          </cell>
          <cell r="N205">
            <v>36936</v>
          </cell>
        </row>
        <row r="206">
          <cell r="A206">
            <v>110233</v>
          </cell>
          <cell r="B206" t="str">
            <v>MIXED FRUIT EX LT SUCROSE CAN-6/10</v>
          </cell>
          <cell r="C206">
            <v>0.91620000000000001</v>
          </cell>
          <cell r="D206" t="str">
            <v>LB</v>
          </cell>
          <cell r="E206">
            <v>912</v>
          </cell>
          <cell r="F206" t="str">
            <v>1000</v>
          </cell>
          <cell r="G206" t="str">
            <v>DOMESTIC STATISTICAL 1000</v>
          </cell>
          <cell r="H206" t="str">
            <v>702010</v>
          </cell>
          <cell r="I206" t="str">
            <v>FRUIT, CANNED</v>
          </cell>
          <cell r="J206" t="str">
            <v>110</v>
          </cell>
          <cell r="K206" t="str">
            <v>AMS-FRUIT &amp; VEG</v>
          </cell>
          <cell r="L206" t="str">
            <v>101202009031220</v>
          </cell>
          <cell r="M206" t="str">
            <v>FRUIT/FRUIT COCKTAIL/CANNED</v>
          </cell>
          <cell r="N206">
            <v>36252</v>
          </cell>
        </row>
        <row r="207">
          <cell r="A207">
            <v>110234</v>
          </cell>
          <cell r="B207" t="str">
            <v>PEACHES CLING DICED EXLTSUCROSE CAN-6/10</v>
          </cell>
          <cell r="C207">
            <v>1.0936999999999999</v>
          </cell>
          <cell r="D207" t="str">
            <v>LB</v>
          </cell>
          <cell r="E207">
            <v>912</v>
          </cell>
          <cell r="F207" t="str">
            <v>1000</v>
          </cell>
          <cell r="G207" t="str">
            <v>DOMESTIC STATISTICAL 1000</v>
          </cell>
          <cell r="H207" t="str">
            <v>702010</v>
          </cell>
          <cell r="I207" t="str">
            <v>FRUIT, CANNED</v>
          </cell>
          <cell r="J207" t="str">
            <v>110</v>
          </cell>
          <cell r="K207" t="str">
            <v>AMS-FRUIT &amp; VEG</v>
          </cell>
          <cell r="L207" t="str">
            <v>101202013031220</v>
          </cell>
          <cell r="M207" t="str">
            <v>FRUIT/PEACHES/CANNED</v>
          </cell>
          <cell r="N207">
            <v>36252</v>
          </cell>
        </row>
        <row r="208">
          <cell r="A208">
            <v>110236</v>
          </cell>
          <cell r="B208" t="str">
            <v>PEACHES CLING SLC EXLT SUCROSE CAN-6/10</v>
          </cell>
          <cell r="C208">
            <v>0.89100000000000001</v>
          </cell>
          <cell r="D208" t="str">
            <v>LB</v>
          </cell>
          <cell r="E208">
            <v>912</v>
          </cell>
          <cell r="F208" t="str">
            <v>1000</v>
          </cell>
          <cell r="G208" t="str">
            <v>DOMESTIC STATISTICAL 1000</v>
          </cell>
          <cell r="H208" t="str">
            <v>702010</v>
          </cell>
          <cell r="I208" t="str">
            <v>FRUIT, CANNED</v>
          </cell>
          <cell r="J208" t="str">
            <v>110</v>
          </cell>
          <cell r="K208" t="str">
            <v>AMS-FRUIT &amp; VEG</v>
          </cell>
          <cell r="L208" t="str">
            <v>101202013031220</v>
          </cell>
          <cell r="M208" t="str">
            <v>FRUIT/PEACHES/CANNED</v>
          </cell>
          <cell r="N208">
            <v>36252</v>
          </cell>
        </row>
        <row r="209">
          <cell r="A209">
            <v>110237</v>
          </cell>
          <cell r="B209" t="str">
            <v>PEARS DICED EX LT SUCROSE CAN-6/10</v>
          </cell>
          <cell r="C209">
            <v>0.81859999999999999</v>
          </cell>
          <cell r="D209" t="str">
            <v>LB</v>
          </cell>
          <cell r="E209">
            <v>912</v>
          </cell>
          <cell r="F209" t="str">
            <v>1000</v>
          </cell>
          <cell r="G209" t="str">
            <v>DOMESTIC STATISTICAL 1000</v>
          </cell>
          <cell r="H209" t="str">
            <v>702010</v>
          </cell>
          <cell r="I209" t="str">
            <v>FRUIT, CANNED</v>
          </cell>
          <cell r="J209" t="str">
            <v>110</v>
          </cell>
          <cell r="K209" t="str">
            <v>AMS-FRUIT &amp; VEG</v>
          </cell>
          <cell r="L209" t="str">
            <v>101202014031220</v>
          </cell>
          <cell r="M209" t="str">
            <v>FRUIT/PEAR/CANNED</v>
          </cell>
          <cell r="N209">
            <v>36024</v>
          </cell>
        </row>
        <row r="210">
          <cell r="A210">
            <v>110238</v>
          </cell>
          <cell r="B210" t="str">
            <v>PEARS HALVES EX LT SUCROSE CAN-6/10</v>
          </cell>
          <cell r="C210">
            <v>0.84389999999999998</v>
          </cell>
          <cell r="D210" t="str">
            <v>LB</v>
          </cell>
          <cell r="E210">
            <v>912</v>
          </cell>
          <cell r="F210" t="str">
            <v>1000</v>
          </cell>
          <cell r="G210" t="str">
            <v>DOMESTIC STATISTICAL 1000</v>
          </cell>
          <cell r="H210" t="str">
            <v>702010</v>
          </cell>
          <cell r="I210" t="str">
            <v>FRUIT, CANNED</v>
          </cell>
          <cell r="J210" t="str">
            <v>110</v>
          </cell>
          <cell r="K210" t="str">
            <v>AMS-FRUIT &amp; VEG</v>
          </cell>
          <cell r="L210" t="str">
            <v>101202014031220</v>
          </cell>
          <cell r="M210" t="str">
            <v>FRUIT/PEAR/CANNED</v>
          </cell>
          <cell r="N210">
            <v>36024</v>
          </cell>
        </row>
        <row r="211">
          <cell r="A211">
            <v>110239</v>
          </cell>
          <cell r="B211" t="str">
            <v>PEARS SLICES EX LT SUCROSE CAN-6/10</v>
          </cell>
          <cell r="C211">
            <v>0.82050000000000001</v>
          </cell>
          <cell r="D211" t="str">
            <v>LB</v>
          </cell>
          <cell r="E211">
            <v>912</v>
          </cell>
          <cell r="F211" t="str">
            <v>1000</v>
          </cell>
          <cell r="G211" t="str">
            <v>DOMESTIC STATISTICAL 1000</v>
          </cell>
          <cell r="H211" t="str">
            <v>702010</v>
          </cell>
          <cell r="I211" t="str">
            <v>FRUIT, CANNED</v>
          </cell>
          <cell r="J211" t="str">
            <v>110</v>
          </cell>
          <cell r="K211" t="str">
            <v>AMS-FRUIT &amp; VEG</v>
          </cell>
          <cell r="L211" t="str">
            <v>101202014031220</v>
          </cell>
          <cell r="M211" t="str">
            <v>FRUIT/PEAR/CANNED</v>
          </cell>
          <cell r="N211">
            <v>36024</v>
          </cell>
        </row>
        <row r="212">
          <cell r="A212">
            <v>110242</v>
          </cell>
          <cell r="B212" t="str">
            <v>CHEESE NAT AMER FBD BARREL-500 LB(40800)</v>
          </cell>
          <cell r="C212">
            <v>1.9862</v>
          </cell>
          <cell r="D212" t="str">
            <v>LB</v>
          </cell>
          <cell r="E212">
            <v>0</v>
          </cell>
          <cell r="F212" t="str">
            <v>1000</v>
          </cell>
          <cell r="G212" t="str">
            <v>DOMESTIC STATISTICAL 1000</v>
          </cell>
          <cell r="H212" t="str">
            <v>401040</v>
          </cell>
          <cell r="I212" t="str">
            <v>CHEESE, NATURAL AMER</v>
          </cell>
          <cell r="J212" t="str">
            <v>220</v>
          </cell>
          <cell r="K212" t="str">
            <v>FSA-DAIRY</v>
          </cell>
          <cell r="L212" t="str">
            <v>100402001031180</v>
          </cell>
          <cell r="M212" t="str">
            <v>CHEESE/AMERICAN/BULK</v>
          </cell>
          <cell r="N212">
            <v>40800</v>
          </cell>
        </row>
        <row r="213">
          <cell r="A213">
            <v>110243</v>
          </cell>
          <cell r="B213" t="str">
            <v>CHEESE MOZ LITE UNFZ PROCESSR PK (41125)</v>
          </cell>
          <cell r="C213">
            <v>1.8987000000000001</v>
          </cell>
          <cell r="D213" t="str">
            <v>LB</v>
          </cell>
          <cell r="E213">
            <v>0</v>
          </cell>
          <cell r="F213" t="str">
            <v>1000</v>
          </cell>
          <cell r="G213" t="str">
            <v>DOMESTIC STATISTICAL 1000</v>
          </cell>
          <cell r="H213" t="str">
            <v>401020</v>
          </cell>
          <cell r="I213" t="str">
            <v>CHEESE, MOZZARELLA</v>
          </cell>
          <cell r="J213" t="str">
            <v>220</v>
          </cell>
          <cell r="K213" t="str">
            <v>FSA-DAIRY</v>
          </cell>
          <cell r="L213" t="str">
            <v>100402004031180</v>
          </cell>
          <cell r="M213" t="str">
            <v>CHEESE/MOZZARELLA/BULK</v>
          </cell>
          <cell r="N213">
            <v>41125</v>
          </cell>
        </row>
        <row r="214">
          <cell r="A214">
            <v>110244</v>
          </cell>
          <cell r="B214" t="str">
            <v>CHEESE MOZ LM PT SKM UNFZ PROC PK(41125)</v>
          </cell>
          <cell r="C214">
            <v>1.8987000000000001</v>
          </cell>
          <cell r="D214" t="str">
            <v>LB</v>
          </cell>
          <cell r="E214">
            <v>0</v>
          </cell>
          <cell r="F214" t="str">
            <v>1000</v>
          </cell>
          <cell r="G214" t="str">
            <v>DOMESTIC STATISTICAL 1000</v>
          </cell>
          <cell r="H214" t="str">
            <v>401020</v>
          </cell>
          <cell r="I214" t="str">
            <v>CHEESE, MOZZARELLA</v>
          </cell>
          <cell r="J214" t="str">
            <v>220</v>
          </cell>
          <cell r="K214" t="str">
            <v>FSA-DAIRY</v>
          </cell>
          <cell r="L214" t="str">
            <v>100402004031180</v>
          </cell>
          <cell r="M214" t="str">
            <v>CHEESE/MOZZARELLA/BULK</v>
          </cell>
          <cell r="N214">
            <v>41125</v>
          </cell>
        </row>
        <row r="215">
          <cell r="A215">
            <v>110253</v>
          </cell>
          <cell r="B215" t="str">
            <v>CHEESE CHED WHT BLOCK-40 LB (40800)</v>
          </cell>
          <cell r="C215">
            <v>1.9862</v>
          </cell>
          <cell r="D215" t="str">
            <v>LB</v>
          </cell>
          <cell r="E215">
            <v>960</v>
          </cell>
          <cell r="F215" t="str">
            <v>1000</v>
          </cell>
          <cell r="G215" t="str">
            <v>DOMESTIC STATISTICAL 1000</v>
          </cell>
          <cell r="H215" t="str">
            <v>401040</v>
          </cell>
          <cell r="I215" t="str">
            <v>CHEESE, NATURAL AMER</v>
          </cell>
          <cell r="J215" t="str">
            <v>220</v>
          </cell>
          <cell r="K215" t="str">
            <v>FSA-DAIRY</v>
          </cell>
          <cell r="L215" t="str">
            <v>100402002031120</v>
          </cell>
          <cell r="M215" t="str">
            <v>CHEESE/CHEDDAR WHITE/BLOCK</v>
          </cell>
          <cell r="N215">
            <v>40800</v>
          </cell>
        </row>
        <row r="216">
          <cell r="A216">
            <v>110254</v>
          </cell>
          <cell r="B216" t="str">
            <v>CHEESE CHED YEL BLOCK-40 LB (40800)</v>
          </cell>
          <cell r="C216">
            <v>1.9862</v>
          </cell>
          <cell r="D216" t="str">
            <v>LB</v>
          </cell>
          <cell r="E216">
            <v>960</v>
          </cell>
          <cell r="F216" t="str">
            <v>1000</v>
          </cell>
          <cell r="G216" t="str">
            <v>DOMESTIC STATISTICAL 1000</v>
          </cell>
          <cell r="H216" t="str">
            <v>401040</v>
          </cell>
          <cell r="I216" t="str">
            <v>CHEESE, NATURAL AMER</v>
          </cell>
          <cell r="J216" t="str">
            <v>220</v>
          </cell>
          <cell r="K216" t="str">
            <v>FSA-DAIRY</v>
          </cell>
          <cell r="L216" t="str">
            <v>100402003031120</v>
          </cell>
          <cell r="M216" t="str">
            <v>CHEESE/CHEDDAR YELLOW/BLOCK</v>
          </cell>
          <cell r="N216">
            <v>40800</v>
          </cell>
        </row>
        <row r="217">
          <cell r="A217">
            <v>110257</v>
          </cell>
          <cell r="B217" t="str">
            <v>FLOUR HIGH GLUTEN BAG-100 LB</v>
          </cell>
          <cell r="C217">
            <v>0.28839999999999999</v>
          </cell>
          <cell r="D217" t="str">
            <v>LB</v>
          </cell>
          <cell r="E217">
            <v>432</v>
          </cell>
          <cell r="F217" t="str">
            <v>1000</v>
          </cell>
          <cell r="G217" t="str">
            <v>DOMESTIC STATISTICAL 1000</v>
          </cell>
          <cell r="H217" t="str">
            <v>506015</v>
          </cell>
          <cell r="I217" t="str">
            <v>FLOUR, BAKERY</v>
          </cell>
          <cell r="J217" t="str">
            <v>210</v>
          </cell>
          <cell r="K217" t="str">
            <v>FSA-DOMESTIC</v>
          </cell>
          <cell r="L217" t="str">
            <v>100802002031100</v>
          </cell>
          <cell r="M217" t="str">
            <v>FLOUR/BAKER/BAG</v>
          </cell>
          <cell r="N217">
            <v>43200</v>
          </cell>
        </row>
        <row r="218">
          <cell r="A218">
            <v>110261</v>
          </cell>
          <cell r="B218" t="str">
            <v>BEEF FINE GROUND LFT OPT FRZ CTN-40 LB</v>
          </cell>
          <cell r="C218">
            <v>3.2130000000000001</v>
          </cell>
          <cell r="D218" t="str">
            <v>LB</v>
          </cell>
          <cell r="E218">
            <v>1000</v>
          </cell>
          <cell r="F218" t="str">
            <v>1000</v>
          </cell>
          <cell r="G218" t="str">
            <v>DOMESTIC STATISTICAL 1000</v>
          </cell>
          <cell r="H218" t="str">
            <v>101030</v>
          </cell>
          <cell r="I218" t="str">
            <v>BEEF, GROUND</v>
          </cell>
          <cell r="J218" t="str">
            <v>130</v>
          </cell>
          <cell r="K218" t="str">
            <v>AMS-LIVESTOCK</v>
          </cell>
          <cell r="L218" t="str">
            <v>101802001031400</v>
          </cell>
          <cell r="M218" t="str">
            <v>MEAT/BEEF/FROZEN</v>
          </cell>
          <cell r="N218">
            <v>40000</v>
          </cell>
        </row>
        <row r="219">
          <cell r="A219">
            <v>110264</v>
          </cell>
          <cell r="B219" t="str">
            <v>BEEF CRUMBLES W/SPP LFT OPT PKG-4/10 LB</v>
          </cell>
          <cell r="C219">
            <v>2.7465999999999999</v>
          </cell>
          <cell r="D219" t="str">
            <v>LB</v>
          </cell>
          <cell r="E219">
            <v>1000</v>
          </cell>
          <cell r="F219" t="str">
            <v>1000</v>
          </cell>
          <cell r="G219" t="str">
            <v>DOMESTIC STATISTICAL 1000</v>
          </cell>
          <cell r="H219" t="str">
            <v>101040</v>
          </cell>
          <cell r="I219" t="str">
            <v>BEEF, COOKED</v>
          </cell>
          <cell r="J219" t="str">
            <v>130</v>
          </cell>
          <cell r="K219" t="str">
            <v>AMS-LIVESTOCK</v>
          </cell>
          <cell r="L219" t="str">
            <v>101802001031280</v>
          </cell>
          <cell r="M219" t="str">
            <v>MEAT/BEEF/COOKED</v>
          </cell>
          <cell r="N219">
            <v>40000</v>
          </cell>
        </row>
        <row r="220">
          <cell r="A220">
            <v>110282</v>
          </cell>
          <cell r="B220" t="str">
            <v>BROCCOLI FRZ PKG-6/5 LB</v>
          </cell>
          <cell r="C220">
            <v>1.2326999999999999</v>
          </cell>
          <cell r="D220" t="str">
            <v>LB</v>
          </cell>
          <cell r="E220">
            <v>1134</v>
          </cell>
          <cell r="F220" t="str">
            <v>1000</v>
          </cell>
          <cell r="G220" t="str">
            <v>DOMESTIC STATISTICAL 1000</v>
          </cell>
          <cell r="H220" t="str">
            <v>703040</v>
          </cell>
          <cell r="I220" t="str">
            <v>VEGETABLE, FROZEN</v>
          </cell>
          <cell r="J220" t="str">
            <v>110</v>
          </cell>
          <cell r="K220" t="str">
            <v>AMS-FRUIT &amp; VEG</v>
          </cell>
          <cell r="L220" t="str">
            <v>103602010531400</v>
          </cell>
          <cell r="M220" t="str">
            <v>VEGETABLES/BROCCOLI/FROZEN</v>
          </cell>
          <cell r="N220">
            <v>34020</v>
          </cell>
        </row>
        <row r="221">
          <cell r="A221">
            <v>110321</v>
          </cell>
          <cell r="B221" t="str">
            <v>BEEF SPP PTY HSTYLE CKD 1.5MMA CTN-40 LB</v>
          </cell>
          <cell r="C221">
            <v>3.0859999999999999</v>
          </cell>
          <cell r="D221" t="str">
            <v>LB</v>
          </cell>
          <cell r="E221">
            <v>950</v>
          </cell>
          <cell r="F221" t="str">
            <v>1000</v>
          </cell>
          <cell r="G221" t="str">
            <v>DOMESTIC STATISTICAL 1000</v>
          </cell>
          <cell r="H221" t="str">
            <v>101040</v>
          </cell>
          <cell r="I221" t="str">
            <v>BEEF, COOKED</v>
          </cell>
          <cell r="J221" t="str">
            <v>130</v>
          </cell>
          <cell r="K221" t="str">
            <v>AMS-LIVESTOCK</v>
          </cell>
          <cell r="L221" t="str">
            <v>101802001031280</v>
          </cell>
          <cell r="M221" t="str">
            <v>MEAT/BEEF/COOKED</v>
          </cell>
          <cell r="N221">
            <v>38000</v>
          </cell>
        </row>
        <row r="222">
          <cell r="A222">
            <v>110322</v>
          </cell>
          <cell r="B222" t="str">
            <v>BEEF SPP PTY HSTYLE CKD 2.0MMA CTN-40 LB</v>
          </cell>
          <cell r="C222">
            <v>2.9708000000000001</v>
          </cell>
          <cell r="D222" t="str">
            <v>LB</v>
          </cell>
          <cell r="E222">
            <v>950</v>
          </cell>
          <cell r="F222" t="str">
            <v>1000</v>
          </cell>
          <cell r="G222" t="str">
            <v>DOMESTIC STATISTICAL 1000</v>
          </cell>
          <cell r="H222" t="str">
            <v>101040</v>
          </cell>
          <cell r="I222" t="str">
            <v>BEEF, COOKED</v>
          </cell>
          <cell r="J222" t="str">
            <v>130</v>
          </cell>
          <cell r="K222" t="str">
            <v>AMS-LIVESTOCK</v>
          </cell>
          <cell r="L222" t="str">
            <v>101802001031280</v>
          </cell>
          <cell r="M222" t="str">
            <v>MEAT/BEEF/COOKED</v>
          </cell>
          <cell r="N222">
            <v>38000</v>
          </cell>
        </row>
        <row r="223">
          <cell r="A223">
            <v>110346</v>
          </cell>
          <cell r="B223" t="str">
            <v>BEEF 100% PTY 90/10 FRZ 2.0MMA CTN-40 LB</v>
          </cell>
          <cell r="C223">
            <v>3.5609999999999999</v>
          </cell>
          <cell r="D223" t="str">
            <v>LB</v>
          </cell>
          <cell r="E223">
            <v>950</v>
          </cell>
          <cell r="F223" t="str">
            <v>1000</v>
          </cell>
          <cell r="G223" t="str">
            <v>DOMESTIC STATISTICAL 1000</v>
          </cell>
          <cell r="H223" t="str">
            <v>101030</v>
          </cell>
          <cell r="I223" t="str">
            <v>BEEF, GROUND</v>
          </cell>
          <cell r="J223" t="str">
            <v>130</v>
          </cell>
          <cell r="K223" t="str">
            <v>AMS-LIVESTOCK</v>
          </cell>
          <cell r="L223" t="str">
            <v>101802001031400</v>
          </cell>
          <cell r="M223" t="str">
            <v>MEAT/BEEF/FROZEN</v>
          </cell>
          <cell r="N223">
            <v>38000</v>
          </cell>
        </row>
        <row r="224">
          <cell r="A224">
            <v>110348</v>
          </cell>
          <cell r="B224" t="str">
            <v>BEEF SPP PTY 85/15 FRZ 2.0 MMA CTN-40 LB</v>
          </cell>
          <cell r="C224">
            <v>2.4636</v>
          </cell>
          <cell r="D224" t="str">
            <v>LB</v>
          </cell>
          <cell r="E224">
            <v>950</v>
          </cell>
          <cell r="F224" t="str">
            <v>1000</v>
          </cell>
          <cell r="G224" t="str">
            <v>DOMESTIC STATISTICAL 1000</v>
          </cell>
          <cell r="H224" t="str">
            <v>101030</v>
          </cell>
          <cell r="I224" t="str">
            <v>BEEF, GROUND</v>
          </cell>
          <cell r="J224" t="str">
            <v>130</v>
          </cell>
          <cell r="K224" t="str">
            <v>AMS-LIVESTOCK</v>
          </cell>
          <cell r="L224" t="str">
            <v>101802001031400</v>
          </cell>
          <cell r="M224" t="str">
            <v>MEAT/BEEF/FROZEN</v>
          </cell>
          <cell r="N224">
            <v>38000</v>
          </cell>
        </row>
        <row r="225">
          <cell r="A225">
            <v>110349</v>
          </cell>
          <cell r="B225" t="str">
            <v>BEEF 100% PTY 85/15 FRZ 2.0MMA CTN-40 LB</v>
          </cell>
          <cell r="C225">
            <v>3.3157999999999999</v>
          </cell>
          <cell r="D225" t="str">
            <v>LB</v>
          </cell>
          <cell r="E225">
            <v>950</v>
          </cell>
          <cell r="F225" t="str">
            <v>1000</v>
          </cell>
          <cell r="G225" t="str">
            <v>DOMESTIC STATISTICAL 1000</v>
          </cell>
          <cell r="H225" t="str">
            <v>101030</v>
          </cell>
          <cell r="I225" t="str">
            <v>BEEF, GROUND</v>
          </cell>
          <cell r="J225" t="str">
            <v>130</v>
          </cell>
          <cell r="K225" t="str">
            <v>AMS-LIVESTOCK</v>
          </cell>
          <cell r="L225" t="str">
            <v>101802001031400</v>
          </cell>
          <cell r="M225" t="str">
            <v>MEAT/BEEF/FROZEN</v>
          </cell>
          <cell r="N225">
            <v>38000</v>
          </cell>
        </row>
        <row r="226">
          <cell r="A226">
            <v>110350</v>
          </cell>
          <cell r="B226" t="str">
            <v>BEEF 100% PTY 85/15 FRZ 1.5MMA CTN-40 LB</v>
          </cell>
          <cell r="C226">
            <v>3.2646999999999999</v>
          </cell>
          <cell r="D226" t="str">
            <v>LB</v>
          </cell>
          <cell r="E226">
            <v>950</v>
          </cell>
          <cell r="F226" t="str">
            <v>1000</v>
          </cell>
          <cell r="G226" t="str">
            <v>DOMESTIC STATISTICAL 1000</v>
          </cell>
          <cell r="H226" t="str">
            <v>101030</v>
          </cell>
          <cell r="I226" t="str">
            <v>BEEF, GROUND</v>
          </cell>
          <cell r="J226" t="str">
            <v>130</v>
          </cell>
          <cell r="K226" t="str">
            <v>AMS-LIVESTOCK</v>
          </cell>
          <cell r="L226" t="str">
            <v>101802001031400</v>
          </cell>
          <cell r="M226" t="str">
            <v>MEAT/BEEF/FROZEN</v>
          </cell>
          <cell r="N226">
            <v>38000</v>
          </cell>
        </row>
        <row r="227">
          <cell r="A227">
            <v>110360</v>
          </cell>
          <cell r="B227" t="str">
            <v>K CARROTS CAN-6/10</v>
          </cell>
          <cell r="C227">
            <v>0</v>
          </cell>
          <cell r="D227" t="str">
            <v>LB</v>
          </cell>
          <cell r="E227">
            <v>912</v>
          </cell>
          <cell r="F227" t="str">
            <v>1000</v>
          </cell>
          <cell r="G227" t="str">
            <v>DOMESTIC STATISTICAL 1000</v>
          </cell>
          <cell r="H227" t="str">
            <v>703010</v>
          </cell>
          <cell r="I227" t="str">
            <v>VEGETABLE, CANNED</v>
          </cell>
          <cell r="J227" t="str">
            <v>110</v>
          </cell>
          <cell r="K227" t="str">
            <v>AMS-FRUIT &amp; VEG</v>
          </cell>
          <cell r="L227" t="str">
            <v>103602003031220</v>
          </cell>
          <cell r="M227" t="str">
            <v>VEGETABLES/CARROTS/CANNED</v>
          </cell>
          <cell r="N227">
            <v>36024</v>
          </cell>
        </row>
        <row r="228">
          <cell r="A228">
            <v>110361</v>
          </cell>
          <cell r="B228" t="str">
            <v>APPLESAUCE CUP-96/4.5</v>
          </cell>
          <cell r="C228">
            <v>0.57379999999999998</v>
          </cell>
          <cell r="D228" t="str">
            <v>LB</v>
          </cell>
          <cell r="E228">
            <v>1400</v>
          </cell>
          <cell r="F228" t="str">
            <v>1000</v>
          </cell>
          <cell r="G228" t="str">
            <v>DOMESTIC STATISTICAL 1000</v>
          </cell>
          <cell r="H228" t="str">
            <v>702010</v>
          </cell>
          <cell r="I228" t="str">
            <v>FRUIT, CANNED</v>
          </cell>
          <cell r="J228" t="str">
            <v>110</v>
          </cell>
          <cell r="K228" t="str">
            <v>AMS-FRUIT &amp; VEG</v>
          </cell>
          <cell r="L228" t="str">
            <v>101202001031220</v>
          </cell>
          <cell r="M228" t="str">
            <v>FRUIT/APPLES/CANNED</v>
          </cell>
          <cell r="N228">
            <v>37800</v>
          </cell>
        </row>
        <row r="229">
          <cell r="A229">
            <v>110375</v>
          </cell>
          <cell r="B229" t="str">
            <v>RICE BRN US#1 SHORT GRAIN TOTE-2000 LB</v>
          </cell>
          <cell r="C229">
            <v>0</v>
          </cell>
          <cell r="D229" t="str">
            <v>LB</v>
          </cell>
          <cell r="E229">
            <v>21</v>
          </cell>
          <cell r="F229" t="str">
            <v>1000</v>
          </cell>
          <cell r="G229" t="str">
            <v>DOMESTIC STATISTICAL 1000</v>
          </cell>
          <cell r="H229" t="str">
            <v>507010</v>
          </cell>
          <cell r="I229" t="str">
            <v>RICE, GRAIN</v>
          </cell>
          <cell r="J229" t="str">
            <v>210</v>
          </cell>
          <cell r="K229" t="str">
            <v>FSA-DOMESTIC</v>
          </cell>
          <cell r="L229" t="str">
            <v>103202001031460</v>
          </cell>
          <cell r="M229" t="str">
            <v>RICE/BROWN/PACKAGE</v>
          </cell>
          <cell r="N229">
            <v>42000</v>
          </cell>
        </row>
        <row r="230">
          <cell r="A230">
            <v>110376</v>
          </cell>
          <cell r="B230" t="str">
            <v>RICE BRN US#1 MEDIUM GRAIN TOTE-2000 LB</v>
          </cell>
          <cell r="C230">
            <v>0</v>
          </cell>
          <cell r="D230" t="str">
            <v>LB</v>
          </cell>
          <cell r="E230">
            <v>21</v>
          </cell>
          <cell r="F230" t="str">
            <v>1000</v>
          </cell>
          <cell r="G230" t="str">
            <v>DOMESTIC STATISTICAL 1000</v>
          </cell>
          <cell r="H230" t="str">
            <v>507010</v>
          </cell>
          <cell r="I230" t="str">
            <v>RICE, GRAIN</v>
          </cell>
          <cell r="J230" t="str">
            <v>210</v>
          </cell>
          <cell r="K230" t="str">
            <v>FSA-DOMESTIC</v>
          </cell>
          <cell r="L230" t="str">
            <v>103202001031460</v>
          </cell>
          <cell r="M230" t="str">
            <v>RICE/BROWN/PACKAGE</v>
          </cell>
          <cell r="N230">
            <v>42000</v>
          </cell>
        </row>
        <row r="231">
          <cell r="A231">
            <v>110377</v>
          </cell>
          <cell r="B231" t="str">
            <v>RICE BRN US#1 LONG GRAIN TOTE-2000 LB</v>
          </cell>
          <cell r="C231">
            <v>0</v>
          </cell>
          <cell r="D231" t="str">
            <v>LB</v>
          </cell>
          <cell r="E231">
            <v>21</v>
          </cell>
          <cell r="F231" t="str">
            <v>1000</v>
          </cell>
          <cell r="G231" t="str">
            <v>DOMESTIC STATISTICAL 1000</v>
          </cell>
          <cell r="H231" t="str">
            <v>507010</v>
          </cell>
          <cell r="I231" t="str">
            <v>RICE, GRAIN</v>
          </cell>
          <cell r="J231" t="str">
            <v>210</v>
          </cell>
          <cell r="K231" t="str">
            <v>FSA-DOMESTIC</v>
          </cell>
          <cell r="L231" t="str">
            <v>103202001031460</v>
          </cell>
          <cell r="M231" t="str">
            <v>RICE/BROWN/PACKAGE</v>
          </cell>
          <cell r="N231">
            <v>42000</v>
          </cell>
        </row>
        <row r="232">
          <cell r="A232">
            <v>110381</v>
          </cell>
          <cell r="B232" t="str">
            <v>BEANS PINTO DRY TOTE-2000 LB</v>
          </cell>
          <cell r="C232">
            <v>0.34670000000000001</v>
          </cell>
          <cell r="D232" t="str">
            <v>LB</v>
          </cell>
          <cell r="E232">
            <v>0</v>
          </cell>
          <cell r="F232" t="str">
            <v>1000</v>
          </cell>
          <cell r="G232" t="str">
            <v>DOMESTIC STATISTICAL 1000</v>
          </cell>
          <cell r="H232" t="str">
            <v>704010</v>
          </cell>
          <cell r="I232" t="str">
            <v>BEANS, DRY</v>
          </cell>
          <cell r="J232" t="str">
            <v>110</v>
          </cell>
          <cell r="K232" t="str">
            <v>AMS-FRUIT &amp; VEG</v>
          </cell>
          <cell r="L232" t="str">
            <v>103602002031340</v>
          </cell>
          <cell r="M232" t="str">
            <v>VEGETABLES/BEANS/DRY</v>
          </cell>
          <cell r="N232">
            <v>44000</v>
          </cell>
        </row>
        <row r="233">
          <cell r="A233">
            <v>110382</v>
          </cell>
          <cell r="B233" t="str">
            <v>BEANS PINTO DRY BAG-50 LB</v>
          </cell>
          <cell r="C233">
            <v>0.39639999999999997</v>
          </cell>
          <cell r="D233" t="str">
            <v>LB</v>
          </cell>
          <cell r="E233">
            <v>800</v>
          </cell>
          <cell r="F233" t="str">
            <v>1000</v>
          </cell>
          <cell r="G233" t="str">
            <v>DOMESTIC STATISTICAL 1000</v>
          </cell>
          <cell r="H233" t="str">
            <v>704010</v>
          </cell>
          <cell r="I233" t="str">
            <v>BEANS, DRY</v>
          </cell>
          <cell r="J233" t="str">
            <v>110</v>
          </cell>
          <cell r="K233" t="str">
            <v>AMS-FRUIT &amp; VEG</v>
          </cell>
          <cell r="L233" t="str">
            <v>103602002031340</v>
          </cell>
          <cell r="M233" t="str">
            <v>VEGETABLES/BEANS/DRY</v>
          </cell>
          <cell r="N233">
            <v>40000</v>
          </cell>
        </row>
        <row r="234">
          <cell r="A234">
            <v>110393</v>
          </cell>
          <cell r="B234" t="str">
            <v>PANCAKES WHOLE WHEAT FZN-144 COUNT</v>
          </cell>
          <cell r="C234">
            <v>0.79710000000000003</v>
          </cell>
          <cell r="D234" t="str">
            <v>LB</v>
          </cell>
          <cell r="E234">
            <v>2100</v>
          </cell>
          <cell r="F234" t="str">
            <v>1000</v>
          </cell>
          <cell r="G234" t="str">
            <v>DOMESTIC STATISTICAL 1000</v>
          </cell>
          <cell r="H234" t="str">
            <v>503040</v>
          </cell>
          <cell r="I234" t="str">
            <v>PANCAKES</v>
          </cell>
          <cell r="J234" t="str">
            <v>210</v>
          </cell>
          <cell r="K234" t="str">
            <v>FSA-DOMESTIC</v>
          </cell>
          <cell r="L234" t="str">
            <v>101402006031460</v>
          </cell>
          <cell r="M234" t="str">
            <v>GRAIN-PROCESSED/WHOLE WHEAT PANCAKES/PAC</v>
          </cell>
          <cell r="N234">
            <v>22680</v>
          </cell>
        </row>
        <row r="235">
          <cell r="A235">
            <v>110394</v>
          </cell>
          <cell r="B235" t="str">
            <v>TORTILLA WHOLE WHEAT FZN 8" CTN-12/24</v>
          </cell>
          <cell r="C235">
            <v>0.60440000000000005</v>
          </cell>
          <cell r="D235" t="str">
            <v>LB</v>
          </cell>
          <cell r="E235">
            <v>1500</v>
          </cell>
          <cell r="F235" t="str">
            <v>1000</v>
          </cell>
          <cell r="G235" t="str">
            <v>DOMESTIC STATISTICAL 1000</v>
          </cell>
          <cell r="H235" t="str">
            <v>502030</v>
          </cell>
          <cell r="I235" t="str">
            <v>TORTILLAS</v>
          </cell>
          <cell r="J235" t="str">
            <v>210</v>
          </cell>
          <cell r="K235" t="str">
            <v>FSA-DOMESTIC</v>
          </cell>
          <cell r="L235" t="str">
            <v>101402007031460</v>
          </cell>
          <cell r="M235" t="str">
            <v>GRAIN-PROCESSED/WHOLE WHEAT TORTILLA/PAC</v>
          </cell>
          <cell r="N235">
            <v>40500</v>
          </cell>
        </row>
        <row r="236">
          <cell r="A236">
            <v>110396</v>
          </cell>
          <cell r="B236" t="str">
            <v>CHEESE MOZ LM PT SKM STRING BOX-360/1 OZ</v>
          </cell>
          <cell r="C236">
            <v>2.4550000000000001</v>
          </cell>
          <cell r="D236" t="str">
            <v>LB</v>
          </cell>
          <cell r="E236">
            <v>1680</v>
          </cell>
          <cell r="F236" t="str">
            <v>1000</v>
          </cell>
          <cell r="G236" t="str">
            <v>DOMESTIC STATISTICAL 1000</v>
          </cell>
          <cell r="H236" t="str">
            <v>401020</v>
          </cell>
          <cell r="I236" t="str">
            <v>CHEESE, MOZZARELLA</v>
          </cell>
          <cell r="J236" t="str">
            <v>220</v>
          </cell>
          <cell r="K236" t="str">
            <v>FSA-DAIRY</v>
          </cell>
          <cell r="L236" t="str">
            <v>100402004031580</v>
          </cell>
          <cell r="M236" t="str">
            <v>CHEESE/MOZZARELLA/STRING</v>
          </cell>
          <cell r="N236">
            <v>37800</v>
          </cell>
        </row>
        <row r="237">
          <cell r="A237">
            <v>110397</v>
          </cell>
          <cell r="B237" t="str">
            <v>YOGURT HI PROTEIN PLAIN TUB-6/32 OZ</v>
          </cell>
          <cell r="C237">
            <v>0</v>
          </cell>
          <cell r="D237" t="str">
            <v>LB</v>
          </cell>
          <cell r="E237">
            <v>2860</v>
          </cell>
          <cell r="F237" t="str">
            <v>1000</v>
          </cell>
          <cell r="G237" t="str">
            <v>DOMESTIC STATISTICAL 1000</v>
          </cell>
          <cell r="H237" t="str">
            <v>411010</v>
          </cell>
          <cell r="I237" t="str">
            <v>YOGURT</v>
          </cell>
          <cell r="J237" t="str">
            <v>220</v>
          </cell>
          <cell r="K237" t="str">
            <v>FSA-DAIRY</v>
          </cell>
          <cell r="L237" t="str">
            <v>104002002031175</v>
          </cell>
          <cell r="M237" t="str">
            <v>YOGURT/HIGH PROTEIN/TUB</v>
          </cell>
          <cell r="N237">
            <v>34320</v>
          </cell>
        </row>
        <row r="238">
          <cell r="A238">
            <v>110398</v>
          </cell>
          <cell r="B238" t="str">
            <v>YOGURT HI PROTEIN VANILLA TUB-6/32 OZ</v>
          </cell>
          <cell r="C238">
            <v>1.3030999999999999</v>
          </cell>
          <cell r="D238" t="str">
            <v>LB</v>
          </cell>
          <cell r="E238">
            <v>2860</v>
          </cell>
          <cell r="F238" t="str">
            <v>1000</v>
          </cell>
          <cell r="G238" t="str">
            <v>DOMESTIC STATISTICAL 1000</v>
          </cell>
          <cell r="H238" t="str">
            <v>411010</v>
          </cell>
          <cell r="I238" t="str">
            <v>YOGURT</v>
          </cell>
          <cell r="J238" t="str">
            <v>220</v>
          </cell>
          <cell r="K238" t="str">
            <v>FSA-DAIRY</v>
          </cell>
          <cell r="L238" t="str">
            <v>104002002031175</v>
          </cell>
          <cell r="M238" t="str">
            <v>YOGURT/HIGH PROTEIN/TUB</v>
          </cell>
          <cell r="N238">
            <v>34320</v>
          </cell>
        </row>
        <row r="239">
          <cell r="A239">
            <v>110400</v>
          </cell>
          <cell r="B239" t="str">
            <v>YOGURT HI PROTEIN BLUEBERRY CUP-24/4 OZ</v>
          </cell>
          <cell r="C239">
            <v>1.2977000000000001</v>
          </cell>
          <cell r="D239" t="str">
            <v>LB</v>
          </cell>
          <cell r="E239">
            <v>4900</v>
          </cell>
          <cell r="F239" t="str">
            <v>1000</v>
          </cell>
          <cell r="G239" t="str">
            <v>DOMESTIC STATISTICAL 1000</v>
          </cell>
          <cell r="H239" t="str">
            <v>411010</v>
          </cell>
          <cell r="I239" t="str">
            <v>YOGURT</v>
          </cell>
          <cell r="J239" t="str">
            <v>220</v>
          </cell>
          <cell r="K239" t="str">
            <v>FSA-DAIRY</v>
          </cell>
          <cell r="L239" t="str">
            <v>104002002031300</v>
          </cell>
          <cell r="M239" t="str">
            <v>YOGURT/HIGH PROTEIN/CUP</v>
          </cell>
          <cell r="N239">
            <v>29400</v>
          </cell>
        </row>
        <row r="240">
          <cell r="A240">
            <v>110401</v>
          </cell>
          <cell r="B240" t="str">
            <v>YOGURT HI PROTEIN STRAWBERRY CUP-24/4 OZ</v>
          </cell>
          <cell r="C240">
            <v>1.3005</v>
          </cell>
          <cell r="D240" t="str">
            <v>LB</v>
          </cell>
          <cell r="E240">
            <v>4900</v>
          </cell>
          <cell r="F240" t="str">
            <v>1000</v>
          </cell>
          <cell r="G240" t="str">
            <v>DOMESTIC STATISTICAL 1000</v>
          </cell>
          <cell r="H240" t="str">
            <v>411010</v>
          </cell>
          <cell r="I240" t="str">
            <v>YOGURT</v>
          </cell>
          <cell r="J240" t="str">
            <v>220</v>
          </cell>
          <cell r="K240" t="str">
            <v>FSA-DAIRY</v>
          </cell>
          <cell r="L240" t="str">
            <v>104002002031300</v>
          </cell>
          <cell r="M240" t="str">
            <v>YOGURT/HIGH PROTEIN/CUP</v>
          </cell>
          <cell r="N240">
            <v>29400</v>
          </cell>
        </row>
        <row r="241">
          <cell r="A241">
            <v>110402</v>
          </cell>
          <cell r="B241" t="str">
            <v>YOGURT HI PROTEIN VANILLA CUP-24/4 OZ</v>
          </cell>
          <cell r="C241">
            <v>1.3</v>
          </cell>
          <cell r="D241" t="str">
            <v>LB</v>
          </cell>
          <cell r="E241">
            <v>4900</v>
          </cell>
          <cell r="F241" t="str">
            <v>1000</v>
          </cell>
          <cell r="G241" t="str">
            <v>DOMESTIC STATISTICAL 1000</v>
          </cell>
          <cell r="H241" t="str">
            <v>411010</v>
          </cell>
          <cell r="I241" t="str">
            <v>YOGURT</v>
          </cell>
          <cell r="J241" t="str">
            <v>220</v>
          </cell>
          <cell r="K241" t="str">
            <v>FSA-DAIRY</v>
          </cell>
          <cell r="L241" t="str">
            <v>104002002031300</v>
          </cell>
          <cell r="M241" t="str">
            <v>YOGURT/HIGH PROTEIN/CUP</v>
          </cell>
          <cell r="N241">
            <v>29400</v>
          </cell>
        </row>
        <row r="242">
          <cell r="A242">
            <v>110404</v>
          </cell>
          <cell r="B242" t="str">
            <v>SUNFLOWER SEED BUTTER BARREL-500 LB</v>
          </cell>
          <cell r="C242">
            <v>2.0137999999999998</v>
          </cell>
          <cell r="D242" t="str">
            <v>LB</v>
          </cell>
          <cell r="E242">
            <v>0</v>
          </cell>
          <cell r="F242" t="str">
            <v>1000</v>
          </cell>
          <cell r="G242" t="str">
            <v>DOMESTIC STATISTICAL 1000</v>
          </cell>
          <cell r="H242" t="str">
            <v>601050</v>
          </cell>
          <cell r="I242" t="str">
            <v>SEED BUTTER</v>
          </cell>
          <cell r="J242" t="str">
            <v>210</v>
          </cell>
          <cell r="K242" t="str">
            <v>FSA-DOMESTIC</v>
          </cell>
          <cell r="L242" t="str">
            <v>102402000531175</v>
          </cell>
          <cell r="M242" t="str">
            <v>OIL/BUTTERY SPREAD/TUB</v>
          </cell>
          <cell r="N242">
            <v>43500</v>
          </cell>
        </row>
        <row r="243">
          <cell r="A243">
            <v>110420</v>
          </cell>
          <cell r="B243" t="str">
            <v>FLOUR BAKER HEARTH BLCH BAG-50 LB</v>
          </cell>
          <cell r="C243">
            <v>0.2495</v>
          </cell>
          <cell r="D243" t="str">
            <v>LB</v>
          </cell>
          <cell r="E243">
            <v>864</v>
          </cell>
          <cell r="F243" t="str">
            <v>1000</v>
          </cell>
          <cell r="G243" t="str">
            <v>DOMESTIC STATISTICAL 1000</v>
          </cell>
          <cell r="H243" t="str">
            <v>506015</v>
          </cell>
          <cell r="I243" t="str">
            <v>FLOUR, BAKERY</v>
          </cell>
          <cell r="J243" t="str">
            <v>210</v>
          </cell>
          <cell r="K243" t="str">
            <v>FSA-DOMESTIC</v>
          </cell>
          <cell r="L243" t="str">
            <v>100802002031100</v>
          </cell>
          <cell r="M243" t="str">
            <v>FLOUR/BAKER/BAG</v>
          </cell>
          <cell r="N243">
            <v>43200</v>
          </cell>
        </row>
        <row r="244">
          <cell r="A244">
            <v>110421</v>
          </cell>
          <cell r="B244" t="str">
            <v>MUSHROOMS DICED FRZ IQF CTN-40 LB</v>
          </cell>
          <cell r="C244">
            <v>0.875</v>
          </cell>
          <cell r="D244" t="str">
            <v>LB</v>
          </cell>
          <cell r="E244">
            <v>924</v>
          </cell>
          <cell r="F244" t="str">
            <v>1000</v>
          </cell>
          <cell r="G244" t="str">
            <v>DOMESTIC STATISTICAL 1000</v>
          </cell>
          <cell r="H244" t="str">
            <v>703040</v>
          </cell>
          <cell r="I244" t="str">
            <v>VEGETABLE, FROZEN</v>
          </cell>
          <cell r="J244" t="str">
            <v>110</v>
          </cell>
          <cell r="K244" t="str">
            <v>AMS-FRUIT &amp; VEG</v>
          </cell>
          <cell r="L244" t="str">
            <v>103602005831400</v>
          </cell>
          <cell r="M244" t="str">
            <v>VEGETABLES/MUSHROOMS/FROZEN</v>
          </cell>
          <cell r="N244">
            <v>36960</v>
          </cell>
        </row>
        <row r="245">
          <cell r="A245">
            <v>110425</v>
          </cell>
          <cell r="B245" t="str">
            <v>SPINACH CHOPPED FRZ IQF CTN-20 LB (1902)</v>
          </cell>
          <cell r="C245">
            <v>0.78</v>
          </cell>
          <cell r="D245" t="str">
            <v>LB</v>
          </cell>
          <cell r="E245">
            <v>1902</v>
          </cell>
          <cell r="F245" t="str">
            <v>1000</v>
          </cell>
          <cell r="G245" t="str">
            <v>DOMESTIC STATISTICAL 1000</v>
          </cell>
          <cell r="H245" t="str">
            <v>703040</v>
          </cell>
          <cell r="I245" t="str">
            <v>VEGETABLE, FROZEN</v>
          </cell>
          <cell r="J245" t="str">
            <v>110</v>
          </cell>
          <cell r="K245" t="str">
            <v>AMS-FRUIT &amp; VEG</v>
          </cell>
          <cell r="L245" t="str">
            <v>103602009031400</v>
          </cell>
          <cell r="M245" t="str">
            <v>VEGETABLES/SPINACH/FROZEN</v>
          </cell>
          <cell r="N245">
            <v>38040</v>
          </cell>
        </row>
        <row r="246">
          <cell r="A246">
            <v>110462</v>
          </cell>
          <cell r="B246" t="str">
            <v>CHICKEN STRIPS FRZ CTN-30 LB</v>
          </cell>
          <cell r="C246">
            <v>2.8155000000000001</v>
          </cell>
          <cell r="D246" t="str">
            <v>LB</v>
          </cell>
          <cell r="E246">
            <v>1300</v>
          </cell>
          <cell r="F246" t="str">
            <v>1000</v>
          </cell>
          <cell r="G246" t="str">
            <v>DOMESTIC STATISTICAL 1000</v>
          </cell>
          <cell r="H246" t="str">
            <v>301030</v>
          </cell>
          <cell r="I246" t="str">
            <v>CHICKEN, COOKED</v>
          </cell>
          <cell r="J246" t="str">
            <v>120</v>
          </cell>
          <cell r="K246" t="str">
            <v>AMS-POULTRY</v>
          </cell>
          <cell r="L246" t="str">
            <v>102802001031400</v>
          </cell>
          <cell r="M246" t="str">
            <v>POULTRY/EGGS/CHICKEN/FROZEN</v>
          </cell>
          <cell r="N246">
            <v>39000</v>
          </cell>
        </row>
        <row r="247">
          <cell r="A247">
            <v>110473</v>
          </cell>
          <cell r="B247" t="str">
            <v>BROCCOLI FRZ CTN-30 LB</v>
          </cell>
          <cell r="C247">
            <v>1.2326999999999999</v>
          </cell>
          <cell r="D247" t="str">
            <v>LB</v>
          </cell>
          <cell r="E247">
            <v>1134</v>
          </cell>
          <cell r="F247" t="str">
            <v>1000</v>
          </cell>
          <cell r="G247" t="str">
            <v>DOMESTIC STATISTICAL 1000</v>
          </cell>
          <cell r="H247" t="str">
            <v>703040</v>
          </cell>
          <cell r="I247" t="str">
            <v>VEGETABLE, FROZEN</v>
          </cell>
          <cell r="J247" t="str">
            <v>110</v>
          </cell>
          <cell r="K247" t="str">
            <v>AMS-FRUIT &amp; VEG</v>
          </cell>
          <cell r="L247" t="str">
            <v>103602010531400</v>
          </cell>
          <cell r="M247" t="str">
            <v>VEGETABLES/BROCCOLI/FROZEN</v>
          </cell>
          <cell r="N247">
            <v>34020</v>
          </cell>
        </row>
        <row r="248">
          <cell r="A248">
            <v>110480</v>
          </cell>
          <cell r="B248" t="str">
            <v>CARROTS DICED FRZ CTN-30 LB</v>
          </cell>
          <cell r="C248">
            <v>0.35349999999999998</v>
          </cell>
          <cell r="D248" t="str">
            <v>LB</v>
          </cell>
          <cell r="E248">
            <v>1320</v>
          </cell>
          <cell r="F248" t="str">
            <v>1000</v>
          </cell>
          <cell r="G248" t="str">
            <v>DOMESTIC STATISTICAL 1000</v>
          </cell>
          <cell r="H248" t="str">
            <v>703040</v>
          </cell>
          <cell r="I248" t="str">
            <v>VEGETABLE, FROZEN</v>
          </cell>
          <cell r="J248" t="str">
            <v>110</v>
          </cell>
          <cell r="K248" t="str">
            <v>AMS-FRUIT &amp; VEG</v>
          </cell>
          <cell r="L248" t="str">
            <v>103602003031400</v>
          </cell>
          <cell r="M248" t="str">
            <v>VEGETABLES/CARROTS/FROZEN</v>
          </cell>
          <cell r="N248">
            <v>39600</v>
          </cell>
        </row>
        <row r="249">
          <cell r="A249">
            <v>110482</v>
          </cell>
          <cell r="B249" t="str">
            <v>FLOUR HIGH GLUTEN BAG-50 LB</v>
          </cell>
          <cell r="C249">
            <v>0.2412</v>
          </cell>
          <cell r="D249" t="str">
            <v>LB</v>
          </cell>
          <cell r="E249">
            <v>864</v>
          </cell>
          <cell r="F249" t="str">
            <v>1000</v>
          </cell>
          <cell r="G249" t="str">
            <v>DOMESTIC STATISTICAL 1000</v>
          </cell>
          <cell r="H249" t="str">
            <v>506015</v>
          </cell>
          <cell r="I249" t="str">
            <v>FLOUR, BAKERY</v>
          </cell>
          <cell r="J249" t="str">
            <v>210</v>
          </cell>
          <cell r="K249" t="str">
            <v>FSA-DOMESTIC</v>
          </cell>
          <cell r="L249" t="str">
            <v>100802002031100</v>
          </cell>
          <cell r="M249" t="str">
            <v>FLOUR/BAKER/BAG</v>
          </cell>
          <cell r="N249">
            <v>43200</v>
          </cell>
        </row>
        <row r="250">
          <cell r="A250">
            <v>110483</v>
          </cell>
          <cell r="B250" t="str">
            <v>K BEANS GARBANZO CAN-6/10</v>
          </cell>
          <cell r="C250">
            <v>0</v>
          </cell>
          <cell r="D250" t="str">
            <v>LB</v>
          </cell>
          <cell r="E250">
            <v>864</v>
          </cell>
          <cell r="F250" t="str">
            <v>1000</v>
          </cell>
          <cell r="G250" t="str">
            <v>DOMESTIC STATISTICAL 1000</v>
          </cell>
          <cell r="H250" t="str">
            <v>703010</v>
          </cell>
          <cell r="I250" t="str">
            <v>VEGETABLE, CANNED</v>
          </cell>
          <cell r="J250" t="str">
            <v>110</v>
          </cell>
          <cell r="K250" t="str">
            <v>AMS-FRUIT &amp; VEG</v>
          </cell>
          <cell r="L250" t="str">
            <v>103602002031220</v>
          </cell>
          <cell r="M250" t="str">
            <v>VEGETABLES/BEANS/CANNED</v>
          </cell>
          <cell r="N250">
            <v>34992</v>
          </cell>
        </row>
        <row r="251">
          <cell r="A251">
            <v>110501</v>
          </cell>
          <cell r="B251" t="str">
            <v>WHOLE GRAIN BLEND MACARONI CTN-20 LB</v>
          </cell>
          <cell r="C251">
            <v>0.43030000000000002</v>
          </cell>
          <cell r="D251" t="str">
            <v>LB</v>
          </cell>
          <cell r="E251">
            <v>2000</v>
          </cell>
          <cell r="F251" t="str">
            <v>1000</v>
          </cell>
          <cell r="G251" t="str">
            <v>DOMESTIC STATISTICAL 1000</v>
          </cell>
          <cell r="H251" t="str">
            <v>504010</v>
          </cell>
          <cell r="I251" t="str">
            <v>PASTA, MACARONI</v>
          </cell>
          <cell r="J251" t="str">
            <v>210</v>
          </cell>
          <cell r="K251" t="str">
            <v>FSA-DOMESTIC</v>
          </cell>
          <cell r="L251" t="str">
            <v>102602005031240</v>
          </cell>
          <cell r="M251" t="str">
            <v>PASTA/WHOLE GRAIN MACARONI/CARTON</v>
          </cell>
          <cell r="N251">
            <v>40000</v>
          </cell>
        </row>
        <row r="252">
          <cell r="A252">
            <v>110504</v>
          </cell>
          <cell r="B252" t="str">
            <v>WHOLE GRAIN BLEND ROTINI MAC CTN-20 LB</v>
          </cell>
          <cell r="C252">
            <v>0.46439999999999998</v>
          </cell>
          <cell r="D252" t="str">
            <v>LB</v>
          </cell>
          <cell r="E252">
            <v>1400</v>
          </cell>
          <cell r="F252" t="str">
            <v>1000</v>
          </cell>
          <cell r="G252" t="str">
            <v>DOMESTIC STATISTICAL 1000</v>
          </cell>
          <cell r="H252" t="str">
            <v>504010</v>
          </cell>
          <cell r="I252" t="str">
            <v>PASTA, MACARONI</v>
          </cell>
          <cell r="J252" t="str">
            <v>210</v>
          </cell>
          <cell r="K252" t="str">
            <v>FSA-DOMESTIC</v>
          </cell>
          <cell r="L252" t="str">
            <v>102602005031240</v>
          </cell>
          <cell r="M252" t="str">
            <v>PASTA/WHOLE GRAIN MACARONI/CARTON</v>
          </cell>
          <cell r="N252">
            <v>28000</v>
          </cell>
        </row>
        <row r="253">
          <cell r="A253">
            <v>110506</v>
          </cell>
          <cell r="B253" t="str">
            <v>WHOLE GRAIN BLEND SPAGHETTI CTN-20 LB</v>
          </cell>
          <cell r="C253">
            <v>0.41770000000000002</v>
          </cell>
          <cell r="D253" t="str">
            <v>LB</v>
          </cell>
          <cell r="E253">
            <v>2000</v>
          </cell>
          <cell r="F253" t="str">
            <v>1000</v>
          </cell>
          <cell r="G253" t="str">
            <v>DOMESTIC STATISTICAL 1000</v>
          </cell>
          <cell r="H253" t="str">
            <v>504020</v>
          </cell>
          <cell r="I253" t="str">
            <v>PASTA, OTHER</v>
          </cell>
          <cell r="J253" t="str">
            <v>210</v>
          </cell>
          <cell r="K253" t="str">
            <v>FSA-DOMESTIC</v>
          </cell>
          <cell r="L253" t="str">
            <v>102602006031240</v>
          </cell>
          <cell r="M253" t="str">
            <v>PASTA/WHOLE GRAIN SPAGHETTI/CARTON</v>
          </cell>
          <cell r="N253">
            <v>40000</v>
          </cell>
        </row>
        <row r="254">
          <cell r="A254">
            <v>110509</v>
          </cell>
          <cell r="B254" t="str">
            <v>CHEESE NAT AMER RDU FAT FBD BARREL-500LB</v>
          </cell>
          <cell r="C254">
            <v>1.9297</v>
          </cell>
          <cell r="D254" t="str">
            <v>LB</v>
          </cell>
          <cell r="E254">
            <v>0</v>
          </cell>
          <cell r="F254" t="str">
            <v>1000</v>
          </cell>
          <cell r="G254" t="str">
            <v>DOMESTIC STATISTICAL 1000</v>
          </cell>
          <cell r="H254" t="str">
            <v>401040</v>
          </cell>
          <cell r="I254" t="str">
            <v>CHEESE, NATURAL AMER</v>
          </cell>
          <cell r="J254" t="str">
            <v>220</v>
          </cell>
          <cell r="K254" t="str">
            <v>FSA-DAIRY</v>
          </cell>
          <cell r="L254" t="str">
            <v>100402001031180</v>
          </cell>
          <cell r="M254" t="str">
            <v>CHEESE/AMERICAN/BULK</v>
          </cell>
          <cell r="N254">
            <v>40800</v>
          </cell>
        </row>
        <row r="255">
          <cell r="A255">
            <v>110510</v>
          </cell>
          <cell r="B255" t="str">
            <v>PEANUTS RAW SHELLED -BULK 44000 LB</v>
          </cell>
          <cell r="C255">
            <v>0.4929</v>
          </cell>
          <cell r="D255" t="str">
            <v>LB</v>
          </cell>
          <cell r="E255">
            <v>0</v>
          </cell>
          <cell r="F255" t="str">
            <v>1000</v>
          </cell>
          <cell r="G255" t="str">
            <v>DOMESTIC STATISTICAL 1000</v>
          </cell>
          <cell r="H255" t="str">
            <v>701010</v>
          </cell>
          <cell r="I255" t="str">
            <v>PEANUT PRODUCTS</v>
          </cell>
          <cell r="J255" t="str">
            <v>210</v>
          </cell>
          <cell r="K255" t="str">
            <v>FSA-DOMESTIC</v>
          </cell>
          <cell r="L255" t="str">
            <v>102202003031180</v>
          </cell>
          <cell r="M255" t="str">
            <v>NUTS/PEANUTS/BULK</v>
          </cell>
          <cell r="N255">
            <v>44000</v>
          </cell>
        </row>
        <row r="256">
          <cell r="A256">
            <v>110520</v>
          </cell>
          <cell r="B256" t="str">
            <v>WHOLE GRAIN BLEND PENNE CTN-2/10 LB</v>
          </cell>
          <cell r="C256">
            <v>0.45100000000000001</v>
          </cell>
          <cell r="D256" t="str">
            <v>LB</v>
          </cell>
          <cell r="E256">
            <v>1890</v>
          </cell>
          <cell r="F256" t="str">
            <v>1000</v>
          </cell>
          <cell r="G256" t="str">
            <v>DOMESTIC STATISTICAL 1000</v>
          </cell>
          <cell r="H256" t="str">
            <v>504010</v>
          </cell>
          <cell r="I256" t="str">
            <v>PASTA, MACARONI</v>
          </cell>
          <cell r="J256" t="str">
            <v>210</v>
          </cell>
          <cell r="K256" t="str">
            <v>FSA-DOMESTIC</v>
          </cell>
          <cell r="L256" t="str">
            <v>102602007031240</v>
          </cell>
          <cell r="M256" t="str">
            <v>PASTA/WHOLE GRAIN PENNE/CARTON</v>
          </cell>
          <cell r="N256">
            <v>37800</v>
          </cell>
        </row>
        <row r="257">
          <cell r="A257">
            <v>110521</v>
          </cell>
          <cell r="B257" t="str">
            <v>WHOLE GRAIN PASTA PENNE CTN-2/10 LB</v>
          </cell>
          <cell r="C257">
            <v>0.44550000000000001</v>
          </cell>
          <cell r="D257" t="str">
            <v>LB</v>
          </cell>
          <cell r="E257">
            <v>1890</v>
          </cell>
          <cell r="F257" t="str">
            <v>1000</v>
          </cell>
          <cell r="G257" t="str">
            <v>DOMESTIC STATISTICAL 1000</v>
          </cell>
          <cell r="H257" t="str">
            <v>504010</v>
          </cell>
          <cell r="I257" t="str">
            <v>PASTA, MACARONI</v>
          </cell>
          <cell r="J257" t="str">
            <v>210</v>
          </cell>
          <cell r="K257" t="str">
            <v>FSA-DOMESTIC</v>
          </cell>
          <cell r="L257" t="str">
            <v>102602007031240</v>
          </cell>
          <cell r="M257" t="str">
            <v>PASTA/WHOLE GRAIN PENNE/CARTON</v>
          </cell>
          <cell r="N257">
            <v>37800</v>
          </cell>
        </row>
        <row r="258">
          <cell r="A258">
            <v>110541</v>
          </cell>
          <cell r="B258" t="str">
            <v>APPLESAUCE UNSWEETENED CAN-6/10</v>
          </cell>
          <cell r="C258">
            <v>0.57379999999999998</v>
          </cell>
          <cell r="D258" t="str">
            <v>LB</v>
          </cell>
          <cell r="E258">
            <v>912</v>
          </cell>
          <cell r="F258" t="str">
            <v>1000</v>
          </cell>
          <cell r="G258" t="str">
            <v>DOMESTIC STATISTICAL 1000</v>
          </cell>
          <cell r="H258" t="str">
            <v>702010</v>
          </cell>
          <cell r="I258" t="str">
            <v>FRUIT, CANNED</v>
          </cell>
          <cell r="J258" t="str">
            <v>110</v>
          </cell>
          <cell r="K258" t="str">
            <v>AMS-FRUIT &amp; VEG</v>
          </cell>
          <cell r="L258" t="str">
            <v>101202001031220</v>
          </cell>
          <cell r="M258" t="str">
            <v>FRUIT/APPLES/CANNED</v>
          </cell>
          <cell r="N258">
            <v>36252</v>
          </cell>
        </row>
        <row r="259">
          <cell r="A259">
            <v>110543</v>
          </cell>
          <cell r="B259" t="str">
            <v>APPLES GRANNY SMITH FRESH CTN-40 LB</v>
          </cell>
          <cell r="C259">
            <v>0.6633</v>
          </cell>
          <cell r="D259" t="str">
            <v>LB</v>
          </cell>
          <cell r="E259">
            <v>924</v>
          </cell>
          <cell r="F259" t="str">
            <v>1000</v>
          </cell>
          <cell r="G259" t="str">
            <v>DOMESTIC STATISTICAL 1000</v>
          </cell>
          <cell r="H259" t="str">
            <v>702030</v>
          </cell>
          <cell r="I259" t="str">
            <v>FRUIT, FRESH</v>
          </cell>
          <cell r="J259" t="str">
            <v>110</v>
          </cell>
          <cell r="K259" t="str">
            <v>AMS-FRUIT &amp; VEG</v>
          </cell>
          <cell r="L259" t="str">
            <v>101202001031380</v>
          </cell>
          <cell r="M259" t="str">
            <v>FRUIT/APPLES/FRESH</v>
          </cell>
          <cell r="N259">
            <v>35574</v>
          </cell>
        </row>
        <row r="260">
          <cell r="A260">
            <v>110554</v>
          </cell>
          <cell r="B260" t="str">
            <v>TURKEY, DELI BREAST, SLICED, FROZEN</v>
          </cell>
          <cell r="C260">
            <v>3.5</v>
          </cell>
          <cell r="D260" t="str">
            <v>LB</v>
          </cell>
          <cell r="E260">
            <v>1000</v>
          </cell>
          <cell r="F260">
            <v>1000</v>
          </cell>
          <cell r="G260" t="str">
            <v>DOMESTIC STATISTICAL 1000</v>
          </cell>
          <cell r="H260">
            <v>302030</v>
          </cell>
          <cell r="I260" t="str">
            <v>TURKEY, COOKED</v>
          </cell>
          <cell r="J260">
            <v>120</v>
          </cell>
          <cell r="K260" t="str">
            <v>AMS-POULTRY</v>
          </cell>
          <cell r="L260">
            <v>102802004031400</v>
          </cell>
          <cell r="M260" t="str">
            <v>POULTRY/EGGS/TURKEY/FROZEN</v>
          </cell>
          <cell r="N260">
            <v>40000</v>
          </cell>
        </row>
        <row r="261">
          <cell r="A261">
            <v>110562</v>
          </cell>
          <cell r="B261" t="str">
            <v>SWEET POTATOES CHUNK FRZ PKG-6/5 LB</v>
          </cell>
          <cell r="C261">
            <v>0.72370000000000001</v>
          </cell>
          <cell r="D261" t="str">
            <v>LB</v>
          </cell>
          <cell r="E261">
            <v>1320</v>
          </cell>
          <cell r="F261" t="str">
            <v>1000</v>
          </cell>
          <cell r="G261" t="str">
            <v>DOMESTIC STATISTICAL 1000</v>
          </cell>
          <cell r="H261" t="str">
            <v>703040</v>
          </cell>
          <cell r="I261" t="str">
            <v>VEGETABLE, FROZEN</v>
          </cell>
          <cell r="J261" t="str">
            <v>110</v>
          </cell>
          <cell r="K261" t="str">
            <v>AMS-FRUIT &amp; VEG</v>
          </cell>
          <cell r="L261" t="str">
            <v>103602010031400</v>
          </cell>
          <cell r="M261" t="str">
            <v>VEGETABLES/SWEET POTATO/FROZEN</v>
          </cell>
          <cell r="N261">
            <v>39600</v>
          </cell>
        </row>
        <row r="262">
          <cell r="A262">
            <v>110601</v>
          </cell>
          <cell r="B262" t="str">
            <v>FISH AK PLCK FRZ BULK CTN</v>
          </cell>
          <cell r="C262">
            <v>1.4453</v>
          </cell>
          <cell r="D262" t="str">
            <v>LB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110630</v>
          </cell>
          <cell r="B263" t="str">
            <v>K OIL VEGETABLE BTL-6/1 GAL</v>
          </cell>
          <cell r="C263">
            <v>0.48099999999999998</v>
          </cell>
          <cell r="D263" t="str">
            <v>LB</v>
          </cell>
          <cell r="E263">
            <v>800</v>
          </cell>
          <cell r="F263" t="str">
            <v>1000</v>
          </cell>
          <cell r="G263" t="str">
            <v>DOMESTIC STATISTICAL 1000</v>
          </cell>
          <cell r="H263" t="str">
            <v>601011</v>
          </cell>
          <cell r="I263" t="str">
            <v>VEG OIL PROD, KOSHER</v>
          </cell>
          <cell r="J263" t="str">
            <v>210</v>
          </cell>
          <cell r="K263" t="str">
            <v>FSA-DOMESTIC</v>
          </cell>
          <cell r="L263" t="str">
            <v>102402005031140</v>
          </cell>
          <cell r="M263" t="str">
            <v>OIL/VEGETABLE/BOTTLE</v>
          </cell>
          <cell r="N263">
            <v>36960</v>
          </cell>
        </row>
        <row r="279">
          <cell r="B279" t="str">
            <v>From SY 2016 Avg. Price File</v>
          </cell>
        </row>
        <row r="280">
          <cell r="B280" t="str">
            <v>New for SY 2017 Avg. Price File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52"/>
  <sheetViews>
    <sheetView tabSelected="1" zoomScale="70" zoomScaleNormal="70" workbookViewId="0">
      <selection activeCell="C25" sqref="C25"/>
    </sheetView>
  </sheetViews>
  <sheetFormatPr defaultColWidth="9.140625" defaultRowHeight="12.75" x14ac:dyDescent="0.2"/>
  <cols>
    <col min="1" max="1" width="20.7109375" style="1" customWidth="1"/>
    <col min="2" max="2" width="42.140625" style="1" customWidth="1"/>
    <col min="3" max="3" width="11.28515625" style="1" customWidth="1"/>
    <col min="4" max="4" width="13.7109375" style="8" customWidth="1"/>
    <col min="5" max="5" width="10.5703125" style="8" customWidth="1"/>
    <col min="6" max="6" width="16.28515625" style="8" customWidth="1"/>
    <col min="7" max="7" width="20.7109375" style="9" customWidth="1"/>
    <col min="8" max="8" width="15.140625" style="9" customWidth="1"/>
    <col min="9" max="9" width="12.28515625" style="10" customWidth="1"/>
    <col min="10" max="11" width="14.140625" style="10" customWidth="1"/>
    <col min="12" max="12" width="16.140625" style="27" customWidth="1"/>
    <col min="13" max="13" width="19.5703125" style="27" customWidth="1"/>
    <col min="14" max="14" width="15.7109375" style="27" customWidth="1"/>
    <col min="15" max="15" width="15.7109375" style="16" customWidth="1"/>
    <col min="16" max="16" width="15.7109375" style="1" customWidth="1"/>
    <col min="17" max="17" width="15.7109375" style="6" hidden="1" customWidth="1"/>
    <col min="18" max="24" width="15.7109375" style="1" customWidth="1"/>
    <col min="25" max="27" width="9.140625" style="1"/>
    <col min="28" max="28" width="6" style="1" customWidth="1"/>
    <col min="29" max="16384" width="9.140625" style="1"/>
  </cols>
  <sheetData>
    <row r="1" spans="1:29" ht="40.5" customHeight="1" thickBot="1" x14ac:dyDescent="0.45">
      <c r="A1" s="194" t="s">
        <v>20</v>
      </c>
      <c r="B1" s="195"/>
      <c r="C1" s="203" t="s">
        <v>16</v>
      </c>
      <c r="D1" s="204"/>
      <c r="E1" s="204"/>
      <c r="F1" s="204"/>
      <c r="G1" s="204"/>
      <c r="H1" s="204"/>
      <c r="I1" s="204"/>
      <c r="J1" s="204"/>
      <c r="K1" s="205"/>
      <c r="L1" s="189" t="s">
        <v>44</v>
      </c>
      <c r="M1" s="190"/>
      <c r="N1" s="4"/>
      <c r="O1" s="5"/>
      <c r="Q1" s="43" t="b">
        <v>0</v>
      </c>
    </row>
    <row r="2" spans="1:29" ht="35.25" customHeight="1" x14ac:dyDescent="0.4">
      <c r="B2" s="7" t="s">
        <v>32</v>
      </c>
      <c r="L2" s="164" t="s">
        <v>23</v>
      </c>
      <c r="M2" s="164"/>
      <c r="N2" s="42"/>
      <c r="O2" s="5"/>
      <c r="P2" s="12"/>
    </row>
    <row r="3" spans="1:29" ht="22.5" customHeight="1" x14ac:dyDescent="0.4">
      <c r="B3" s="13" t="s">
        <v>25</v>
      </c>
      <c r="C3" s="200" t="s">
        <v>22</v>
      </c>
      <c r="D3" s="201"/>
      <c r="E3" s="201"/>
      <c r="F3" s="201"/>
      <c r="G3" s="201"/>
      <c r="H3" s="202"/>
      <c r="I3" s="202"/>
      <c r="J3" s="202"/>
      <c r="K3" s="44"/>
      <c r="L3" s="98" t="s">
        <v>31</v>
      </c>
      <c r="M3" s="14"/>
      <c r="N3" s="11"/>
      <c r="O3" s="5"/>
      <c r="P3" s="12"/>
    </row>
    <row r="4" spans="1:29" ht="20.100000000000001" customHeight="1" x14ac:dyDescent="0.4">
      <c r="B4" s="7" t="s">
        <v>33</v>
      </c>
      <c r="C4" s="15"/>
      <c r="D4" s="95" t="s">
        <v>63</v>
      </c>
      <c r="G4" s="16"/>
      <c r="H4" s="1"/>
      <c r="J4" s="1"/>
      <c r="K4" s="1"/>
      <c r="L4" s="75" t="s">
        <v>27</v>
      </c>
      <c r="M4" s="17"/>
      <c r="N4" s="17"/>
      <c r="O4" s="18"/>
      <c r="P4" s="12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9" ht="19.5" customHeight="1" x14ac:dyDescent="0.4">
      <c r="B5" s="13" t="s">
        <v>26</v>
      </c>
      <c r="C5" s="15"/>
      <c r="D5" s="95" t="s">
        <v>17</v>
      </c>
      <c r="G5" s="20"/>
      <c r="H5" s="2"/>
      <c r="J5" s="1"/>
      <c r="K5" s="1"/>
      <c r="L5" s="75" t="s">
        <v>28</v>
      </c>
      <c r="M5" s="21"/>
      <c r="N5" s="11"/>
      <c r="O5" s="22"/>
      <c r="P5" s="23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9" ht="21" customHeight="1" x14ac:dyDescent="0.2">
      <c r="B6" s="19"/>
      <c r="C6" s="15"/>
      <c r="D6" s="96" t="s">
        <v>36</v>
      </c>
      <c r="G6" s="15"/>
      <c r="H6" s="19"/>
      <c r="J6" s="1"/>
      <c r="K6" s="1"/>
      <c r="L6" s="99" t="s">
        <v>34</v>
      </c>
      <c r="M6" s="21"/>
      <c r="N6" s="25"/>
      <c r="O6" s="6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9" ht="24" customHeight="1" thickBot="1" x14ac:dyDescent="0.45">
      <c r="B7" s="3"/>
      <c r="C7" s="3"/>
      <c r="D7" s="97"/>
      <c r="E7" s="192"/>
      <c r="F7" s="192"/>
      <c r="G7" s="192"/>
      <c r="H7" s="192"/>
      <c r="I7" s="3"/>
      <c r="J7" s="3"/>
      <c r="K7" s="3"/>
      <c r="L7" s="100" t="s">
        <v>35</v>
      </c>
      <c r="N7" s="1"/>
      <c r="O7" s="6"/>
      <c r="Q7" s="1"/>
    </row>
    <row r="8" spans="1:29" ht="45" customHeight="1" thickBot="1" x14ac:dyDescent="0.3">
      <c r="A8" s="198" t="s">
        <v>37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65" t="s">
        <v>24</v>
      </c>
      <c r="M8" s="166"/>
      <c r="N8" s="104"/>
      <c r="O8" s="105"/>
      <c r="P8" s="104"/>
      <c r="Q8" s="104"/>
      <c r="R8" s="104"/>
      <c r="S8" s="104"/>
      <c r="T8" s="104"/>
      <c r="U8" s="104"/>
      <c r="V8" s="104"/>
      <c r="W8" s="104"/>
      <c r="X8" s="10"/>
    </row>
    <row r="9" spans="1:29" ht="108.75" customHeight="1" thickBot="1" x14ac:dyDescent="0.25">
      <c r="A9" s="196" t="s">
        <v>3</v>
      </c>
      <c r="B9" s="197"/>
      <c r="C9" s="82" t="s">
        <v>4</v>
      </c>
      <c r="D9" s="83" t="s">
        <v>5</v>
      </c>
      <c r="E9" s="84" t="s">
        <v>29</v>
      </c>
      <c r="F9" s="81" t="s">
        <v>76</v>
      </c>
      <c r="G9" s="81" t="s">
        <v>77</v>
      </c>
      <c r="H9" s="85" t="s">
        <v>38</v>
      </c>
      <c r="I9" s="86" t="s">
        <v>52</v>
      </c>
      <c r="J9" s="85" t="s">
        <v>39</v>
      </c>
      <c r="K9" s="87" t="s">
        <v>40</v>
      </c>
      <c r="L9" s="28" t="s">
        <v>21</v>
      </c>
      <c r="M9" s="64" t="s">
        <v>51</v>
      </c>
      <c r="N9" s="104"/>
      <c r="O9" s="105"/>
      <c r="P9" s="104"/>
      <c r="Q9" s="104"/>
      <c r="R9" s="104"/>
      <c r="S9" s="104"/>
      <c r="T9" s="104"/>
      <c r="U9" s="104"/>
      <c r="V9" s="104"/>
      <c r="W9" s="104"/>
      <c r="X9" s="10"/>
    </row>
    <row r="10" spans="1:29" s="44" customFormat="1" ht="25.5" customHeight="1" x14ac:dyDescent="0.25">
      <c r="A10" s="193" t="s">
        <v>6</v>
      </c>
      <c r="B10" s="191"/>
      <c r="C10" s="90" t="s">
        <v>7</v>
      </c>
      <c r="D10" s="90" t="s">
        <v>8</v>
      </c>
      <c r="E10" s="91" t="s">
        <v>9</v>
      </c>
      <c r="F10" s="191" t="s">
        <v>94</v>
      </c>
      <c r="G10" s="191"/>
      <c r="H10" s="90" t="s">
        <v>10</v>
      </c>
      <c r="I10" s="92" t="s">
        <v>11</v>
      </c>
      <c r="J10" s="93" t="s">
        <v>19</v>
      </c>
      <c r="K10" s="94" t="s">
        <v>12</v>
      </c>
      <c r="L10" s="62" t="s">
        <v>41</v>
      </c>
      <c r="M10" s="63" t="s">
        <v>18</v>
      </c>
      <c r="N10" s="106"/>
      <c r="O10" s="107"/>
      <c r="P10" s="106"/>
      <c r="Q10" s="106"/>
      <c r="R10" s="106"/>
      <c r="S10" s="106"/>
      <c r="T10" s="106"/>
      <c r="U10" s="106"/>
      <c r="V10" s="106"/>
      <c r="W10" s="106"/>
      <c r="X10" s="108"/>
      <c r="Y10" s="45"/>
      <c r="Z10" s="45"/>
      <c r="AA10" s="103"/>
      <c r="AB10" s="103"/>
      <c r="AC10" s="103"/>
    </row>
    <row r="11" spans="1:29" s="75" customFormat="1" ht="30" customHeight="1" x14ac:dyDescent="0.2">
      <c r="A11" s="79" t="s">
        <v>78</v>
      </c>
      <c r="B11" s="66" t="s">
        <v>58</v>
      </c>
      <c r="C11" s="67">
        <v>42</v>
      </c>
      <c r="D11" s="68">
        <v>171</v>
      </c>
      <c r="E11" s="67">
        <v>3.92</v>
      </c>
      <c r="F11" s="88">
        <v>100113</v>
      </c>
      <c r="G11" s="69" t="str">
        <f t="shared" ref="G11" si="0">IF(F11&gt;1,VLOOKUP(F11,usdalist,2),"  ")</f>
        <v>CHICKEN LEGS CHILLED -BULK</v>
      </c>
      <c r="H11" s="70">
        <v>39.08</v>
      </c>
      <c r="I11" s="71" t="s">
        <v>45</v>
      </c>
      <c r="J11" s="72">
        <f t="shared" ref="J11:J34" si="1">IF(F11&gt;1,VLOOKUP(F11,usdalist,3),"  ")</f>
        <v>0.39340000000000003</v>
      </c>
      <c r="K11" s="73">
        <f>H11*J11</f>
        <v>15.374072</v>
      </c>
      <c r="L11" s="115" t="str">
        <f t="shared" ref="L11:L40" ca="1" si="2">IF($Q$1=TRUE,IF(TODAY()&lt;DATE(2016,7,1),DATE(2016,7,1),TODAY())," ")</f>
        <v xml:space="preserve"> </v>
      </c>
      <c r="M11" s="78" t="str">
        <f t="shared" ref="M11:M27" si="3" xml:space="preserve"> IF($Q$1 = TRUE,"YES"," ")</f>
        <v xml:space="preserve"> </v>
      </c>
      <c r="N11" s="109"/>
      <c r="O11" s="110"/>
      <c r="P11" s="109"/>
      <c r="Q11" s="109"/>
      <c r="R11" s="109"/>
      <c r="S11" s="109"/>
      <c r="T11" s="109"/>
      <c r="U11" s="109"/>
      <c r="V11" s="109"/>
      <c r="W11" s="109"/>
      <c r="X11" s="111"/>
      <c r="Y11" s="74"/>
      <c r="Z11" s="74"/>
    </row>
    <row r="12" spans="1:29" s="75" customFormat="1" ht="30" x14ac:dyDescent="0.2">
      <c r="A12" s="79" t="s">
        <v>79</v>
      </c>
      <c r="B12" s="66" t="s">
        <v>57</v>
      </c>
      <c r="C12" s="67">
        <v>42</v>
      </c>
      <c r="D12" s="68">
        <v>171</v>
      </c>
      <c r="E12" s="67">
        <v>3.92</v>
      </c>
      <c r="F12" s="88">
        <v>100113</v>
      </c>
      <c r="G12" s="69" t="str">
        <f t="shared" ref="G12" si="4">IF(F12&gt;1,VLOOKUP(F12,usdalist,2),"  ")</f>
        <v>CHICKEN LEGS CHILLED -BULK</v>
      </c>
      <c r="H12" s="70">
        <v>39.08</v>
      </c>
      <c r="I12" s="71" t="s">
        <v>45</v>
      </c>
      <c r="J12" s="72">
        <f t="shared" si="1"/>
        <v>0.39340000000000003</v>
      </c>
      <c r="K12" s="73">
        <f t="shared" ref="K12" si="5">H12*J12</f>
        <v>15.374072</v>
      </c>
      <c r="L12" s="115" t="str">
        <f t="shared" ca="1" si="2"/>
        <v xml:space="preserve"> </v>
      </c>
      <c r="M12" s="78" t="str">
        <f t="shared" si="3"/>
        <v xml:space="preserve"> </v>
      </c>
      <c r="N12" s="109"/>
      <c r="O12" s="110"/>
      <c r="P12" s="109"/>
      <c r="Q12" s="109"/>
      <c r="R12" s="109"/>
      <c r="S12" s="109"/>
      <c r="T12" s="109"/>
      <c r="U12" s="109"/>
      <c r="V12" s="109"/>
      <c r="W12" s="109"/>
      <c r="X12" s="111"/>
      <c r="Y12" s="74"/>
      <c r="Z12" s="74"/>
    </row>
    <row r="13" spans="1:29" s="75" customFormat="1" ht="30" x14ac:dyDescent="0.2">
      <c r="A13" s="79" t="s">
        <v>80</v>
      </c>
      <c r="B13" s="66" t="s">
        <v>56</v>
      </c>
      <c r="C13" s="67">
        <v>42</v>
      </c>
      <c r="D13" s="68">
        <v>171</v>
      </c>
      <c r="E13" s="67">
        <v>3.92</v>
      </c>
      <c r="F13" s="88">
        <v>100113</v>
      </c>
      <c r="G13" s="69" t="str">
        <f t="shared" ref="G13" si="6">IF(F13&gt;1,VLOOKUP(F13,usdalist,2),"  ")</f>
        <v>CHICKEN LEGS CHILLED -BULK</v>
      </c>
      <c r="H13" s="70">
        <v>39.08</v>
      </c>
      <c r="I13" s="71" t="s">
        <v>45</v>
      </c>
      <c r="J13" s="72">
        <f t="shared" si="1"/>
        <v>0.39340000000000003</v>
      </c>
      <c r="K13" s="73">
        <f>H13*J13</f>
        <v>15.374072</v>
      </c>
      <c r="L13" s="115" t="str">
        <f t="shared" ca="1" si="2"/>
        <v xml:space="preserve"> </v>
      </c>
      <c r="M13" s="78" t="str">
        <f t="shared" si="3"/>
        <v xml:space="preserve"> </v>
      </c>
      <c r="N13" s="109"/>
      <c r="O13" s="110"/>
      <c r="P13" s="109"/>
      <c r="Q13" s="109"/>
      <c r="R13" s="109"/>
      <c r="S13" s="109"/>
      <c r="T13" s="109"/>
      <c r="U13" s="109"/>
      <c r="V13" s="109"/>
      <c r="W13" s="109"/>
      <c r="X13" s="111"/>
      <c r="Y13" s="74"/>
      <c r="Z13" s="74"/>
    </row>
    <row r="14" spans="1:29" s="75" customFormat="1" ht="30" x14ac:dyDescent="0.2">
      <c r="A14" s="79" t="s">
        <v>49</v>
      </c>
      <c r="B14" s="76" t="s">
        <v>59</v>
      </c>
      <c r="C14" s="67">
        <v>35</v>
      </c>
      <c r="D14" s="68">
        <v>200</v>
      </c>
      <c r="E14" s="67">
        <v>2.8</v>
      </c>
      <c r="F14" s="88">
        <v>100113</v>
      </c>
      <c r="G14" s="69" t="str">
        <f t="shared" ref="G14:G29" si="7">IF(F14&gt;1,VLOOKUP(F14,usdalist,2),"  ")</f>
        <v>CHICKEN LEGS CHILLED -BULK</v>
      </c>
      <c r="H14" s="70">
        <v>39.17</v>
      </c>
      <c r="I14" s="71" t="s">
        <v>45</v>
      </c>
      <c r="J14" s="72">
        <f t="shared" si="1"/>
        <v>0.39340000000000003</v>
      </c>
      <c r="K14" s="73">
        <f t="shared" ref="K14:K20" si="8">H14*J14</f>
        <v>15.409478000000002</v>
      </c>
      <c r="L14" s="115" t="str">
        <f t="shared" ca="1" si="2"/>
        <v xml:space="preserve"> </v>
      </c>
      <c r="M14" s="77" t="str">
        <f t="shared" si="3"/>
        <v xml:space="preserve"> </v>
      </c>
      <c r="N14" s="112"/>
      <c r="O14" s="113"/>
      <c r="P14" s="112"/>
      <c r="Q14" s="112"/>
      <c r="R14" s="112"/>
      <c r="S14" s="112"/>
      <c r="T14" s="112"/>
      <c r="U14" s="112"/>
      <c r="V14" s="112"/>
      <c r="W14" s="112"/>
      <c r="X14" s="98"/>
    </row>
    <row r="15" spans="1:29" s="75" customFormat="1" ht="30" x14ac:dyDescent="0.2">
      <c r="A15" s="79" t="s">
        <v>62</v>
      </c>
      <c r="B15" s="76" t="s">
        <v>59</v>
      </c>
      <c r="C15" s="67">
        <v>42</v>
      </c>
      <c r="D15" s="68">
        <v>240</v>
      </c>
      <c r="E15" s="67">
        <v>2.8</v>
      </c>
      <c r="F15" s="88">
        <v>100113</v>
      </c>
      <c r="G15" s="69" t="str">
        <f t="shared" si="7"/>
        <v>CHICKEN LEGS CHILLED -BULK</v>
      </c>
      <c r="H15" s="70">
        <v>40.22</v>
      </c>
      <c r="I15" s="71" t="s">
        <v>45</v>
      </c>
      <c r="J15" s="72">
        <f t="shared" si="1"/>
        <v>0.39340000000000003</v>
      </c>
      <c r="K15" s="73">
        <f t="shared" ref="K15" si="9">H15*J15</f>
        <v>15.822548000000001</v>
      </c>
      <c r="L15" s="115" t="str">
        <f t="shared" ca="1" si="2"/>
        <v xml:space="preserve"> </v>
      </c>
      <c r="M15" s="77" t="str">
        <f t="shared" si="3"/>
        <v xml:space="preserve"> </v>
      </c>
      <c r="N15" s="112"/>
      <c r="O15" s="113"/>
      <c r="P15" s="112"/>
      <c r="Q15" s="112"/>
      <c r="R15" s="112"/>
      <c r="S15" s="112"/>
      <c r="T15" s="112"/>
      <c r="U15" s="112"/>
      <c r="V15" s="112"/>
      <c r="W15" s="112"/>
      <c r="X15" s="98"/>
    </row>
    <row r="16" spans="1:29" s="75" customFormat="1" ht="30" x14ac:dyDescent="0.2">
      <c r="A16" s="80" t="s">
        <v>81</v>
      </c>
      <c r="B16" s="76" t="s">
        <v>47</v>
      </c>
      <c r="C16" s="67">
        <v>30</v>
      </c>
      <c r="D16" s="68">
        <v>171</v>
      </c>
      <c r="E16" s="67">
        <v>2.8</v>
      </c>
      <c r="F16" s="88">
        <v>100113</v>
      </c>
      <c r="G16" s="69" t="str">
        <f t="shared" ref="G16" si="10">IF(F16&gt;1,VLOOKUP(F16,usdalist,2),"  ")</f>
        <v>CHICKEN LEGS CHILLED -BULK</v>
      </c>
      <c r="H16" s="70">
        <v>39.08</v>
      </c>
      <c r="I16" s="71" t="s">
        <v>45</v>
      </c>
      <c r="J16" s="72">
        <f t="shared" si="1"/>
        <v>0.39340000000000003</v>
      </c>
      <c r="K16" s="73">
        <f t="shared" ref="K16" si="11">H16*J16</f>
        <v>15.374072</v>
      </c>
      <c r="L16" s="115" t="str">
        <f t="shared" ca="1" si="2"/>
        <v xml:space="preserve"> </v>
      </c>
      <c r="M16" s="78" t="str">
        <f t="shared" si="3"/>
        <v xml:space="preserve"> </v>
      </c>
      <c r="N16" s="109"/>
      <c r="O16" s="110"/>
      <c r="P16" s="109"/>
      <c r="Q16" s="109"/>
      <c r="R16" s="109"/>
      <c r="S16" s="109"/>
      <c r="T16" s="109"/>
      <c r="U16" s="109"/>
      <c r="V16" s="109"/>
      <c r="W16" s="109"/>
      <c r="X16" s="111"/>
      <c r="Y16" s="74"/>
      <c r="Z16" s="74"/>
    </row>
    <row r="17" spans="1:26" s="75" customFormat="1" ht="30" x14ac:dyDescent="0.2">
      <c r="A17" s="79" t="s">
        <v>82</v>
      </c>
      <c r="B17" s="76" t="s">
        <v>46</v>
      </c>
      <c r="C17" s="67">
        <v>42</v>
      </c>
      <c r="D17" s="68">
        <v>171</v>
      </c>
      <c r="E17" s="67">
        <v>3.92</v>
      </c>
      <c r="F17" s="88">
        <v>100113</v>
      </c>
      <c r="G17" s="69" t="str">
        <f t="shared" ref="G17" si="12">IF(F17&gt;1,VLOOKUP(F17,usdalist,2),"  ")</f>
        <v>CHICKEN LEGS CHILLED -BULK</v>
      </c>
      <c r="H17" s="70">
        <v>39.08</v>
      </c>
      <c r="I17" s="71" t="s">
        <v>45</v>
      </c>
      <c r="J17" s="72">
        <f t="shared" si="1"/>
        <v>0.39340000000000003</v>
      </c>
      <c r="K17" s="73">
        <f t="shared" ref="K17" si="13">H17*J17</f>
        <v>15.374072</v>
      </c>
      <c r="L17" s="115" t="str">
        <f t="shared" ca="1" si="2"/>
        <v xml:space="preserve"> </v>
      </c>
      <c r="M17" s="78" t="str">
        <f t="shared" si="3"/>
        <v xml:space="preserve"> </v>
      </c>
      <c r="N17" s="109"/>
      <c r="O17" s="110"/>
      <c r="P17" s="109"/>
      <c r="Q17" s="109"/>
      <c r="R17" s="109"/>
      <c r="S17" s="109"/>
      <c r="T17" s="109"/>
      <c r="U17" s="109"/>
      <c r="V17" s="109"/>
      <c r="W17" s="109"/>
      <c r="X17" s="111"/>
      <c r="Y17" s="74"/>
      <c r="Z17" s="74"/>
    </row>
    <row r="18" spans="1:26" s="75" customFormat="1" ht="30" x14ac:dyDescent="0.2">
      <c r="A18" s="79" t="s">
        <v>48</v>
      </c>
      <c r="B18" s="66" t="s">
        <v>55</v>
      </c>
      <c r="C18" s="67">
        <v>35</v>
      </c>
      <c r="D18" s="68">
        <v>200</v>
      </c>
      <c r="E18" s="67">
        <v>2.8</v>
      </c>
      <c r="F18" s="88">
        <v>100113</v>
      </c>
      <c r="G18" s="69" t="str">
        <f t="shared" si="7"/>
        <v>CHICKEN LEGS CHILLED -BULK</v>
      </c>
      <c r="H18" s="70">
        <v>39.17</v>
      </c>
      <c r="I18" s="71" t="s">
        <v>45</v>
      </c>
      <c r="J18" s="72">
        <f t="shared" si="1"/>
        <v>0.39340000000000003</v>
      </c>
      <c r="K18" s="73">
        <f t="shared" si="8"/>
        <v>15.409478000000002</v>
      </c>
      <c r="L18" s="115" t="str">
        <f t="shared" ca="1" si="2"/>
        <v xml:space="preserve"> </v>
      </c>
      <c r="M18" s="78" t="str">
        <f t="shared" si="3"/>
        <v xml:space="preserve"> </v>
      </c>
      <c r="N18" s="109"/>
      <c r="O18" s="110"/>
      <c r="P18" s="109"/>
      <c r="Q18" s="109"/>
      <c r="R18" s="109"/>
      <c r="S18" s="109"/>
      <c r="T18" s="109"/>
      <c r="U18" s="109"/>
      <c r="V18" s="109"/>
      <c r="W18" s="109"/>
      <c r="X18" s="111"/>
      <c r="Y18" s="74"/>
      <c r="Z18" s="74"/>
    </row>
    <row r="19" spans="1:26" s="75" customFormat="1" ht="30" x14ac:dyDescent="0.2">
      <c r="A19" s="79" t="s">
        <v>61</v>
      </c>
      <c r="B19" s="66" t="s">
        <v>55</v>
      </c>
      <c r="C19" s="67">
        <v>42</v>
      </c>
      <c r="D19" s="68">
        <v>240</v>
      </c>
      <c r="E19" s="67">
        <v>2.8</v>
      </c>
      <c r="F19" s="88">
        <v>100113</v>
      </c>
      <c r="G19" s="69" t="str">
        <f t="shared" si="7"/>
        <v>CHICKEN LEGS CHILLED -BULK</v>
      </c>
      <c r="H19" s="70">
        <v>40.22</v>
      </c>
      <c r="I19" s="71" t="s">
        <v>45</v>
      </c>
      <c r="J19" s="72">
        <f t="shared" si="1"/>
        <v>0.39340000000000003</v>
      </c>
      <c r="K19" s="73">
        <f t="shared" ref="K19" si="14">H19*J19</f>
        <v>15.822548000000001</v>
      </c>
      <c r="L19" s="115" t="str">
        <f t="shared" ca="1" si="2"/>
        <v xml:space="preserve"> </v>
      </c>
      <c r="M19" s="78" t="str">
        <f t="shared" si="3"/>
        <v xml:space="preserve"> </v>
      </c>
      <c r="N19" s="109"/>
      <c r="O19" s="110"/>
      <c r="P19" s="109"/>
      <c r="Q19" s="109"/>
      <c r="R19" s="109"/>
      <c r="S19" s="109"/>
      <c r="T19" s="109"/>
      <c r="U19" s="109"/>
      <c r="V19" s="109"/>
      <c r="W19" s="109"/>
      <c r="X19" s="111"/>
      <c r="Y19" s="74"/>
      <c r="Z19" s="74"/>
    </row>
    <row r="20" spans="1:26" s="75" customFormat="1" ht="30" x14ac:dyDescent="0.2">
      <c r="A20" s="79" t="s">
        <v>53</v>
      </c>
      <c r="B20" s="76" t="s">
        <v>54</v>
      </c>
      <c r="C20" s="67">
        <v>40</v>
      </c>
      <c r="D20" s="68">
        <v>320</v>
      </c>
      <c r="E20" s="67">
        <v>2</v>
      </c>
      <c r="F20" s="88">
        <v>100113</v>
      </c>
      <c r="G20" s="69" t="str">
        <f t="shared" si="7"/>
        <v>CHICKEN LEGS CHILLED -BULK</v>
      </c>
      <c r="H20" s="70">
        <v>62.71</v>
      </c>
      <c r="I20" s="71" t="s">
        <v>45</v>
      </c>
      <c r="J20" s="72">
        <f t="shared" si="1"/>
        <v>0.39340000000000003</v>
      </c>
      <c r="K20" s="73">
        <f t="shared" si="8"/>
        <v>24.670114000000002</v>
      </c>
      <c r="L20" s="115" t="str">
        <f t="shared" ca="1" si="2"/>
        <v xml:space="preserve"> </v>
      </c>
      <c r="M20" s="77" t="str">
        <f t="shared" si="3"/>
        <v xml:space="preserve"> </v>
      </c>
      <c r="N20" s="112"/>
      <c r="O20" s="113"/>
      <c r="P20" s="112"/>
      <c r="Q20" s="112"/>
      <c r="R20" s="112"/>
      <c r="S20" s="112"/>
      <c r="T20" s="112"/>
      <c r="U20" s="112"/>
      <c r="V20" s="112"/>
      <c r="W20" s="112"/>
      <c r="X20" s="98"/>
    </row>
    <row r="21" spans="1:26" s="75" customFormat="1" ht="30" x14ac:dyDescent="0.2">
      <c r="A21" s="79" t="s">
        <v>65</v>
      </c>
      <c r="B21" s="76" t="s">
        <v>54</v>
      </c>
      <c r="C21" s="67">
        <v>40</v>
      </c>
      <c r="D21" s="68">
        <v>320</v>
      </c>
      <c r="E21" s="67">
        <v>2</v>
      </c>
      <c r="F21" s="88">
        <v>100113</v>
      </c>
      <c r="G21" s="69" t="str">
        <f t="shared" si="7"/>
        <v>CHICKEN LEGS CHILLED -BULK</v>
      </c>
      <c r="H21" s="70">
        <v>53.57</v>
      </c>
      <c r="I21" s="71" t="s">
        <v>45</v>
      </c>
      <c r="J21" s="72">
        <f t="shared" si="1"/>
        <v>0.39340000000000003</v>
      </c>
      <c r="K21" s="73">
        <f t="shared" ref="K21:K22" si="15">H21*J21</f>
        <v>21.074438000000001</v>
      </c>
      <c r="L21" s="115" t="str">
        <f t="shared" ca="1" si="2"/>
        <v xml:space="preserve"> </v>
      </c>
      <c r="M21" s="77" t="str">
        <f t="shared" si="3"/>
        <v xml:space="preserve"> </v>
      </c>
      <c r="N21" s="112"/>
      <c r="O21" s="113"/>
      <c r="P21" s="112"/>
      <c r="Q21" s="112"/>
      <c r="R21" s="112"/>
      <c r="S21" s="112"/>
      <c r="T21" s="112"/>
      <c r="U21" s="112"/>
      <c r="V21" s="112"/>
      <c r="W21" s="112"/>
      <c r="X21" s="98"/>
    </row>
    <row r="22" spans="1:26" s="75" customFormat="1" ht="30" x14ac:dyDescent="0.2">
      <c r="A22" s="79" t="s">
        <v>64</v>
      </c>
      <c r="B22" s="76" t="s">
        <v>56</v>
      </c>
      <c r="C22" s="67">
        <v>35</v>
      </c>
      <c r="D22" s="68">
        <v>200</v>
      </c>
      <c r="E22" s="67">
        <v>2.8</v>
      </c>
      <c r="F22" s="88">
        <v>100113</v>
      </c>
      <c r="G22" s="69" t="str">
        <f t="shared" si="7"/>
        <v>CHICKEN LEGS CHILLED -BULK</v>
      </c>
      <c r="H22" s="70">
        <v>39.17</v>
      </c>
      <c r="I22" s="71" t="s">
        <v>45</v>
      </c>
      <c r="J22" s="72">
        <f t="shared" si="1"/>
        <v>0.39340000000000003</v>
      </c>
      <c r="K22" s="73">
        <f t="shared" si="15"/>
        <v>15.409478000000002</v>
      </c>
      <c r="L22" s="115" t="str">
        <f t="shared" ca="1" si="2"/>
        <v xml:space="preserve"> </v>
      </c>
      <c r="M22" s="77" t="str">
        <f t="shared" si="3"/>
        <v xml:space="preserve"> </v>
      </c>
      <c r="N22" s="112"/>
      <c r="O22" s="113"/>
      <c r="P22" s="112"/>
      <c r="Q22" s="112"/>
      <c r="R22" s="112"/>
      <c r="S22" s="112"/>
      <c r="T22" s="112"/>
      <c r="U22" s="112"/>
      <c r="V22" s="112"/>
      <c r="W22" s="112"/>
      <c r="X22" s="98"/>
    </row>
    <row r="23" spans="1:26" s="75" customFormat="1" ht="30" x14ac:dyDescent="0.2">
      <c r="A23" s="79" t="s">
        <v>60</v>
      </c>
      <c r="B23" s="76" t="s">
        <v>56</v>
      </c>
      <c r="C23" s="67">
        <v>42</v>
      </c>
      <c r="D23" s="68">
        <v>240</v>
      </c>
      <c r="E23" s="67">
        <v>2.8</v>
      </c>
      <c r="F23" s="88">
        <v>100113</v>
      </c>
      <c r="G23" s="69" t="str">
        <f t="shared" si="7"/>
        <v>CHICKEN LEGS CHILLED -BULK</v>
      </c>
      <c r="H23" s="70">
        <v>40.22</v>
      </c>
      <c r="I23" s="71" t="s">
        <v>45</v>
      </c>
      <c r="J23" s="72">
        <f t="shared" si="1"/>
        <v>0.39340000000000003</v>
      </c>
      <c r="K23" s="73">
        <f t="shared" ref="K23" si="16">H23*J23</f>
        <v>15.822548000000001</v>
      </c>
      <c r="L23" s="115" t="str">
        <f t="shared" ca="1" si="2"/>
        <v xml:space="preserve"> </v>
      </c>
      <c r="M23" s="77" t="str">
        <f t="shared" si="3"/>
        <v xml:space="preserve"> </v>
      </c>
      <c r="N23" s="112"/>
      <c r="O23" s="113"/>
      <c r="P23" s="112"/>
      <c r="Q23" s="112"/>
      <c r="R23" s="112"/>
      <c r="S23" s="112"/>
      <c r="T23" s="112"/>
      <c r="U23" s="112"/>
      <c r="V23" s="112"/>
      <c r="W23" s="112"/>
      <c r="X23" s="98"/>
    </row>
    <row r="24" spans="1:26" s="75" customFormat="1" ht="30" x14ac:dyDescent="0.2">
      <c r="A24" s="79" t="s">
        <v>66</v>
      </c>
      <c r="B24" s="76" t="s">
        <v>67</v>
      </c>
      <c r="C24" s="67">
        <v>35</v>
      </c>
      <c r="D24" s="68">
        <v>200</v>
      </c>
      <c r="E24" s="67">
        <v>2.8</v>
      </c>
      <c r="F24" s="88">
        <v>100113</v>
      </c>
      <c r="G24" s="69" t="str">
        <f t="shared" si="7"/>
        <v>CHICKEN LEGS CHILLED -BULK</v>
      </c>
      <c r="H24" s="70">
        <v>39.22</v>
      </c>
      <c r="I24" s="71" t="s">
        <v>45</v>
      </c>
      <c r="J24" s="72">
        <f t="shared" si="1"/>
        <v>0.39340000000000003</v>
      </c>
      <c r="K24" s="73">
        <f t="shared" ref="K24" si="17">H24*J24</f>
        <v>15.429148000000001</v>
      </c>
      <c r="L24" s="115" t="str">
        <f t="shared" ca="1" si="2"/>
        <v xml:space="preserve"> </v>
      </c>
      <c r="M24" s="77" t="str">
        <f t="shared" si="3"/>
        <v xml:space="preserve"> </v>
      </c>
      <c r="N24" s="112"/>
      <c r="O24" s="113"/>
      <c r="P24" s="112"/>
      <c r="Q24" s="112"/>
      <c r="R24" s="112"/>
      <c r="S24" s="112"/>
      <c r="T24" s="112"/>
      <c r="U24" s="112"/>
      <c r="V24" s="112"/>
      <c r="W24" s="112"/>
      <c r="X24" s="98"/>
    </row>
    <row r="25" spans="1:26" s="75" customFormat="1" ht="30" x14ac:dyDescent="0.2">
      <c r="A25" s="79" t="s">
        <v>70</v>
      </c>
      <c r="B25" s="76" t="s">
        <v>67</v>
      </c>
      <c r="C25" s="67">
        <v>42</v>
      </c>
      <c r="D25" s="68">
        <v>240</v>
      </c>
      <c r="E25" s="67">
        <v>2.8</v>
      </c>
      <c r="F25" s="88">
        <v>100113</v>
      </c>
      <c r="G25" s="69" t="str">
        <f t="shared" si="7"/>
        <v>CHICKEN LEGS CHILLED -BULK</v>
      </c>
      <c r="H25" s="70">
        <v>40.22</v>
      </c>
      <c r="I25" s="71" t="s">
        <v>45</v>
      </c>
      <c r="J25" s="72">
        <f t="shared" si="1"/>
        <v>0.39340000000000003</v>
      </c>
      <c r="K25" s="73">
        <f t="shared" ref="K25" si="18">H25*J25</f>
        <v>15.822548000000001</v>
      </c>
      <c r="L25" s="115" t="str">
        <f t="shared" ca="1" si="2"/>
        <v xml:space="preserve"> </v>
      </c>
      <c r="M25" s="77" t="str">
        <f t="shared" si="3"/>
        <v xml:space="preserve"> </v>
      </c>
      <c r="N25" s="112"/>
      <c r="O25" s="113"/>
      <c r="P25" s="112"/>
      <c r="Q25" s="112"/>
      <c r="R25" s="112"/>
      <c r="S25" s="112"/>
      <c r="T25" s="112"/>
      <c r="U25" s="112"/>
      <c r="V25" s="112"/>
      <c r="W25" s="112"/>
      <c r="X25" s="98"/>
    </row>
    <row r="26" spans="1:26" s="75" customFormat="1" ht="30" x14ac:dyDescent="0.2">
      <c r="A26" s="79" t="s">
        <v>68</v>
      </c>
      <c r="B26" s="76" t="s">
        <v>69</v>
      </c>
      <c r="C26" s="67">
        <v>35</v>
      </c>
      <c r="D26" s="68">
        <v>200</v>
      </c>
      <c r="E26" s="67">
        <v>2.8</v>
      </c>
      <c r="F26" s="88">
        <v>100113</v>
      </c>
      <c r="G26" s="69" t="str">
        <f t="shared" si="7"/>
        <v>CHICKEN LEGS CHILLED -BULK</v>
      </c>
      <c r="H26" s="70">
        <v>39.22</v>
      </c>
      <c r="I26" s="71" t="s">
        <v>45</v>
      </c>
      <c r="J26" s="72">
        <f t="shared" si="1"/>
        <v>0.39340000000000003</v>
      </c>
      <c r="K26" s="73">
        <f t="shared" ref="K26" si="19">H26*J26</f>
        <v>15.429148000000001</v>
      </c>
      <c r="L26" s="115" t="str">
        <f t="shared" ca="1" si="2"/>
        <v xml:space="preserve"> </v>
      </c>
      <c r="M26" s="77" t="str">
        <f t="shared" si="3"/>
        <v xml:space="preserve"> </v>
      </c>
      <c r="N26" s="112"/>
      <c r="O26" s="113"/>
      <c r="P26" s="112"/>
      <c r="Q26" s="112"/>
      <c r="R26" s="112"/>
      <c r="S26" s="112"/>
      <c r="T26" s="112"/>
      <c r="U26" s="112"/>
      <c r="V26" s="112"/>
      <c r="W26" s="112"/>
      <c r="X26" s="98"/>
    </row>
    <row r="27" spans="1:26" s="75" customFormat="1" ht="30" x14ac:dyDescent="0.2">
      <c r="A27" s="79" t="s">
        <v>71</v>
      </c>
      <c r="B27" s="76" t="s">
        <v>69</v>
      </c>
      <c r="C27" s="67">
        <v>42</v>
      </c>
      <c r="D27" s="68">
        <v>240</v>
      </c>
      <c r="E27" s="67">
        <v>2.8</v>
      </c>
      <c r="F27" s="88">
        <v>100113</v>
      </c>
      <c r="G27" s="69" t="str">
        <f t="shared" si="7"/>
        <v>CHICKEN LEGS CHILLED -BULK</v>
      </c>
      <c r="H27" s="70">
        <v>40.22</v>
      </c>
      <c r="I27" s="71" t="s">
        <v>45</v>
      </c>
      <c r="J27" s="72">
        <f t="shared" si="1"/>
        <v>0.39340000000000003</v>
      </c>
      <c r="K27" s="73">
        <f t="shared" ref="K27" si="20">H27*J27</f>
        <v>15.822548000000001</v>
      </c>
      <c r="L27" s="115" t="str">
        <f t="shared" ca="1" si="2"/>
        <v xml:space="preserve"> </v>
      </c>
      <c r="M27" s="77" t="str">
        <f t="shared" si="3"/>
        <v xml:space="preserve"> </v>
      </c>
      <c r="N27" s="112"/>
      <c r="O27" s="113"/>
      <c r="P27" s="112"/>
      <c r="Q27" s="112"/>
      <c r="R27" s="112"/>
      <c r="S27" s="112"/>
      <c r="T27" s="112"/>
      <c r="U27" s="112"/>
      <c r="V27" s="112"/>
      <c r="W27" s="112"/>
      <c r="X27" s="98"/>
    </row>
    <row r="28" spans="1:26" s="75" customFormat="1" ht="30" x14ac:dyDescent="0.2">
      <c r="A28" s="79" t="s">
        <v>83</v>
      </c>
      <c r="B28" s="76" t="s">
        <v>72</v>
      </c>
      <c r="C28" s="67">
        <v>42</v>
      </c>
      <c r="D28" s="68">
        <v>171</v>
      </c>
      <c r="E28" s="67">
        <v>3.92</v>
      </c>
      <c r="F28" s="88">
        <v>100113</v>
      </c>
      <c r="G28" s="69" t="str">
        <f t="shared" ref="G28" si="21">IF(F28&gt;1,VLOOKUP(F28,usdalist,2),"  ")</f>
        <v>CHICKEN LEGS CHILLED -BULK</v>
      </c>
      <c r="H28" s="70">
        <v>39.08</v>
      </c>
      <c r="I28" s="71" t="s">
        <v>45</v>
      </c>
      <c r="J28" s="72">
        <f t="shared" si="1"/>
        <v>0.39340000000000003</v>
      </c>
      <c r="K28" s="73">
        <f t="shared" ref="K28" si="22">H28*J28</f>
        <v>15.374072</v>
      </c>
      <c r="L28" s="115" t="str">
        <f t="shared" ca="1" si="2"/>
        <v xml:space="preserve"> </v>
      </c>
      <c r="M28" s="77" t="str">
        <f t="shared" ref="M28:M30" si="23" xml:space="preserve"> IF($Q$1 = TRUE,"YES"," ")</f>
        <v xml:space="preserve"> </v>
      </c>
      <c r="N28" s="112"/>
      <c r="O28" s="113"/>
      <c r="P28" s="112"/>
      <c r="Q28" s="112"/>
      <c r="R28" s="112"/>
      <c r="S28" s="112"/>
      <c r="T28" s="112"/>
      <c r="U28" s="112"/>
      <c r="V28" s="112"/>
      <c r="W28" s="112"/>
      <c r="X28" s="98"/>
    </row>
    <row r="29" spans="1:26" s="75" customFormat="1" ht="30" x14ac:dyDescent="0.2">
      <c r="A29" s="79" t="s">
        <v>73</v>
      </c>
      <c r="B29" s="76" t="s">
        <v>84</v>
      </c>
      <c r="C29" s="67">
        <v>35</v>
      </c>
      <c r="D29" s="68">
        <v>200</v>
      </c>
      <c r="E29" s="67">
        <v>2.8</v>
      </c>
      <c r="F29" s="88">
        <v>100113</v>
      </c>
      <c r="G29" s="69" t="str">
        <f t="shared" si="7"/>
        <v>CHICKEN LEGS CHILLED -BULK</v>
      </c>
      <c r="H29" s="70">
        <v>39.17</v>
      </c>
      <c r="I29" s="71" t="s">
        <v>45</v>
      </c>
      <c r="J29" s="72">
        <f t="shared" si="1"/>
        <v>0.39340000000000003</v>
      </c>
      <c r="K29" s="73">
        <f t="shared" ref="K29" si="24">H29*J29</f>
        <v>15.409478000000002</v>
      </c>
      <c r="L29" s="115" t="str">
        <f t="shared" ca="1" si="2"/>
        <v xml:space="preserve"> </v>
      </c>
      <c r="M29" s="77" t="str">
        <f t="shared" si="23"/>
        <v xml:space="preserve"> </v>
      </c>
      <c r="N29" s="112"/>
      <c r="O29" s="113"/>
      <c r="P29" s="112"/>
      <c r="Q29" s="112"/>
      <c r="R29" s="112"/>
      <c r="S29" s="112"/>
      <c r="T29" s="112"/>
      <c r="U29" s="112"/>
      <c r="V29" s="112"/>
      <c r="W29" s="112"/>
      <c r="X29" s="98"/>
    </row>
    <row r="30" spans="1:26" s="75" customFormat="1" ht="30" x14ac:dyDescent="0.2">
      <c r="A30" s="79" t="s">
        <v>85</v>
      </c>
      <c r="B30" s="76" t="s">
        <v>84</v>
      </c>
      <c r="C30" s="67">
        <v>42</v>
      </c>
      <c r="D30" s="68">
        <v>240</v>
      </c>
      <c r="E30" s="67">
        <v>2.8</v>
      </c>
      <c r="F30" s="88">
        <v>100113</v>
      </c>
      <c r="G30" s="69" t="str">
        <f t="shared" ref="G30:G32" si="25">IF(F30&gt;1,VLOOKUP(F30,usdalist,2),"  ")</f>
        <v>CHICKEN LEGS CHILLED -BULK</v>
      </c>
      <c r="H30" s="70">
        <v>40.22</v>
      </c>
      <c r="I30" s="71" t="s">
        <v>45</v>
      </c>
      <c r="J30" s="72">
        <f t="shared" si="1"/>
        <v>0.39340000000000003</v>
      </c>
      <c r="K30" s="73">
        <f t="shared" ref="K30" si="26">H30*J30</f>
        <v>15.822548000000001</v>
      </c>
      <c r="L30" s="115" t="str">
        <f t="shared" ca="1" si="2"/>
        <v xml:space="preserve"> </v>
      </c>
      <c r="M30" s="77" t="str">
        <f t="shared" si="23"/>
        <v xml:space="preserve"> </v>
      </c>
      <c r="N30" s="112"/>
      <c r="O30" s="113"/>
      <c r="P30" s="112"/>
      <c r="Q30" s="112"/>
      <c r="R30" s="112"/>
      <c r="S30" s="112"/>
      <c r="T30" s="112"/>
      <c r="U30" s="112"/>
      <c r="V30" s="112"/>
      <c r="W30" s="112"/>
      <c r="X30" s="98"/>
    </row>
    <row r="31" spans="1:26" s="75" customFormat="1" ht="30" x14ac:dyDescent="0.2">
      <c r="A31" s="79" t="s">
        <v>74</v>
      </c>
      <c r="B31" s="76" t="s">
        <v>86</v>
      </c>
      <c r="C31" s="67">
        <v>35</v>
      </c>
      <c r="D31" s="68">
        <v>200</v>
      </c>
      <c r="E31" s="67">
        <v>2.8</v>
      </c>
      <c r="F31" s="88">
        <v>100113</v>
      </c>
      <c r="G31" s="69" t="str">
        <f t="shared" si="25"/>
        <v>CHICKEN LEGS CHILLED -BULK</v>
      </c>
      <c r="H31" s="70">
        <v>39.17</v>
      </c>
      <c r="I31" s="71" t="s">
        <v>45</v>
      </c>
      <c r="J31" s="72">
        <f t="shared" si="1"/>
        <v>0.39340000000000003</v>
      </c>
      <c r="K31" s="73">
        <f t="shared" ref="K31:K33" si="27">H31*J31</f>
        <v>15.409478000000002</v>
      </c>
      <c r="L31" s="115" t="str">
        <f t="shared" ca="1" si="2"/>
        <v xml:space="preserve"> </v>
      </c>
      <c r="M31" s="78" t="str">
        <f t="shared" ref="M31:M40" si="28" xml:space="preserve"> IF($Q$1 = TRUE,"YES"," ")</f>
        <v xml:space="preserve"> </v>
      </c>
      <c r="N31" s="112"/>
      <c r="O31" s="113"/>
      <c r="P31" s="112"/>
      <c r="Q31" s="112"/>
      <c r="R31" s="112"/>
      <c r="S31" s="112"/>
      <c r="T31" s="112"/>
      <c r="U31" s="112"/>
      <c r="V31" s="112"/>
      <c r="W31" s="112"/>
      <c r="X31" s="98"/>
    </row>
    <row r="32" spans="1:26" s="75" customFormat="1" ht="30" x14ac:dyDescent="0.2">
      <c r="A32" s="89" t="s">
        <v>87</v>
      </c>
      <c r="B32" s="76" t="s">
        <v>86</v>
      </c>
      <c r="C32" s="67">
        <v>42</v>
      </c>
      <c r="D32" s="68">
        <v>240</v>
      </c>
      <c r="E32" s="67">
        <v>2.8</v>
      </c>
      <c r="F32" s="88">
        <v>100113</v>
      </c>
      <c r="G32" s="69" t="str">
        <f t="shared" si="25"/>
        <v>CHICKEN LEGS CHILLED -BULK</v>
      </c>
      <c r="H32" s="70">
        <v>40.22</v>
      </c>
      <c r="I32" s="71" t="s">
        <v>45</v>
      </c>
      <c r="J32" s="72">
        <f t="shared" si="1"/>
        <v>0.39340000000000003</v>
      </c>
      <c r="K32" s="114">
        <f t="shared" si="27"/>
        <v>15.822548000000001</v>
      </c>
      <c r="L32" s="115" t="str">
        <f t="shared" ca="1" si="2"/>
        <v xml:space="preserve"> </v>
      </c>
      <c r="M32" s="78" t="str">
        <f t="shared" si="28"/>
        <v xml:space="preserve"> </v>
      </c>
      <c r="N32" s="112"/>
      <c r="O32" s="113"/>
      <c r="P32" s="112"/>
      <c r="Q32" s="112"/>
      <c r="R32" s="112"/>
      <c r="S32" s="112"/>
      <c r="T32" s="112"/>
      <c r="U32" s="112"/>
      <c r="V32" s="112"/>
      <c r="W32" s="112"/>
      <c r="X32" s="98"/>
    </row>
    <row r="33" spans="1:28" s="75" customFormat="1" ht="30" x14ac:dyDescent="0.2">
      <c r="A33" s="79" t="s">
        <v>93</v>
      </c>
      <c r="B33" s="76" t="s">
        <v>88</v>
      </c>
      <c r="C33" s="67">
        <v>42</v>
      </c>
      <c r="D33" s="68">
        <v>171</v>
      </c>
      <c r="E33" s="67">
        <v>3.92</v>
      </c>
      <c r="F33" s="88">
        <v>100113</v>
      </c>
      <c r="G33" s="69" t="str">
        <f t="shared" ref="G33:G35" si="29">IF(F33&gt;1,VLOOKUP(F33,usdalist,2),"  ")</f>
        <v>CHICKEN LEGS CHILLED -BULK</v>
      </c>
      <c r="H33" s="70">
        <v>39.08</v>
      </c>
      <c r="I33" s="71" t="s">
        <v>45</v>
      </c>
      <c r="J33" s="72">
        <f t="shared" si="1"/>
        <v>0.39340000000000003</v>
      </c>
      <c r="K33" s="73">
        <f t="shared" si="27"/>
        <v>15.374072</v>
      </c>
      <c r="L33" s="115" t="str">
        <f t="shared" ca="1" si="2"/>
        <v xml:space="preserve"> </v>
      </c>
      <c r="M33" s="78" t="str">
        <f t="shared" si="28"/>
        <v xml:space="preserve"> </v>
      </c>
      <c r="N33" s="112"/>
      <c r="O33" s="113"/>
      <c r="P33" s="112"/>
      <c r="Q33" s="112"/>
      <c r="R33" s="112"/>
      <c r="S33" s="112"/>
      <c r="T33" s="112"/>
      <c r="U33" s="112"/>
      <c r="V33" s="112"/>
      <c r="W33" s="112"/>
      <c r="X33" s="98"/>
    </row>
    <row r="34" spans="1:28" s="75" customFormat="1" ht="30" x14ac:dyDescent="0.2">
      <c r="A34" s="79" t="s">
        <v>92</v>
      </c>
      <c r="B34" s="76" t="s">
        <v>90</v>
      </c>
      <c r="C34" s="67">
        <v>42</v>
      </c>
      <c r="D34" s="68">
        <v>171</v>
      </c>
      <c r="E34" s="67">
        <v>3.92</v>
      </c>
      <c r="F34" s="88">
        <v>100113</v>
      </c>
      <c r="G34" s="69" t="str">
        <f t="shared" si="29"/>
        <v>CHICKEN LEGS CHILLED -BULK</v>
      </c>
      <c r="H34" s="70">
        <v>39.08</v>
      </c>
      <c r="I34" s="71" t="s">
        <v>45</v>
      </c>
      <c r="J34" s="72">
        <f t="shared" si="1"/>
        <v>0.39340000000000003</v>
      </c>
      <c r="K34" s="73">
        <f t="shared" ref="K34:K35" si="30">H34*J34</f>
        <v>15.374072</v>
      </c>
      <c r="L34" s="115" t="str">
        <f t="shared" ca="1" si="2"/>
        <v xml:space="preserve"> </v>
      </c>
      <c r="M34" s="78" t="str">
        <f t="shared" si="28"/>
        <v xml:space="preserve"> </v>
      </c>
      <c r="N34" s="112"/>
      <c r="O34" s="113"/>
      <c r="P34" s="112"/>
      <c r="Q34" s="112"/>
      <c r="R34" s="112"/>
      <c r="S34" s="112"/>
      <c r="T34" s="112"/>
      <c r="U34" s="112"/>
      <c r="V34" s="112"/>
      <c r="W34" s="112"/>
      <c r="X34" s="98"/>
    </row>
    <row r="35" spans="1:28" s="75" customFormat="1" ht="30" x14ac:dyDescent="0.2">
      <c r="A35" s="79" t="s">
        <v>91</v>
      </c>
      <c r="B35" s="76" t="s">
        <v>105</v>
      </c>
      <c r="C35" s="67">
        <v>42</v>
      </c>
      <c r="D35" s="68">
        <v>171</v>
      </c>
      <c r="E35" s="67">
        <v>3.92</v>
      </c>
      <c r="F35" s="88">
        <v>100113</v>
      </c>
      <c r="G35" s="69" t="str">
        <f t="shared" si="29"/>
        <v>CHICKEN LEGS CHILLED -BULK</v>
      </c>
      <c r="H35" s="70">
        <v>39.08</v>
      </c>
      <c r="I35" s="71" t="s">
        <v>45</v>
      </c>
      <c r="J35" s="72">
        <f t="shared" ref="J35" si="31">IF(F35&gt;1,VLOOKUP(F35,usdalist,3),"  ")</f>
        <v>0.39340000000000003</v>
      </c>
      <c r="K35" s="73">
        <f t="shared" si="30"/>
        <v>15.374072</v>
      </c>
      <c r="L35" s="115" t="str">
        <f t="shared" ca="1" si="2"/>
        <v xml:space="preserve"> </v>
      </c>
      <c r="M35" s="78" t="str">
        <f t="shared" si="28"/>
        <v xml:space="preserve"> </v>
      </c>
      <c r="N35" s="112"/>
      <c r="O35" s="113"/>
      <c r="P35" s="112"/>
      <c r="Q35" s="112"/>
      <c r="R35" s="112"/>
      <c r="S35" s="112"/>
      <c r="T35" s="112"/>
      <c r="U35" s="112"/>
      <c r="V35" s="112"/>
      <c r="W35" s="112"/>
      <c r="X35" s="98"/>
    </row>
    <row r="36" spans="1:28" s="75" customFormat="1" ht="30.75" customHeight="1" x14ac:dyDescent="0.2">
      <c r="A36" s="79" t="s">
        <v>95</v>
      </c>
      <c r="B36" s="76" t="s">
        <v>96</v>
      </c>
      <c r="C36" s="67">
        <v>42</v>
      </c>
      <c r="D36" s="68">
        <v>171</v>
      </c>
      <c r="E36" s="67">
        <v>3.92</v>
      </c>
      <c r="F36" s="88">
        <v>100113</v>
      </c>
      <c r="G36" s="69" t="str">
        <f>IF(F36&gt;1,VLOOKUP(F36,usdalist,2),"  ")</f>
        <v>CHICKEN LEGS CHILLED -BULK</v>
      </c>
      <c r="H36" s="70">
        <v>39.08</v>
      </c>
      <c r="I36" s="71" t="s">
        <v>45</v>
      </c>
      <c r="J36" s="72">
        <f>IF(F36&gt;1,VLOOKUP(F36,usdalist,3),"  ")</f>
        <v>0.39340000000000003</v>
      </c>
      <c r="K36" s="132">
        <f>H36*J36</f>
        <v>15.374072</v>
      </c>
      <c r="L36" s="115"/>
      <c r="M36" s="78" t="str">
        <f t="shared" si="28"/>
        <v xml:space="preserve"> </v>
      </c>
      <c r="N36" s="112"/>
      <c r="O36" s="113"/>
      <c r="P36" s="112"/>
      <c r="Q36" s="112"/>
      <c r="R36" s="112"/>
      <c r="S36" s="112"/>
      <c r="T36" s="112"/>
      <c r="U36" s="112"/>
      <c r="V36" s="112"/>
      <c r="W36" s="112"/>
      <c r="X36" s="98"/>
    </row>
    <row r="37" spans="1:28" s="75" customFormat="1" ht="30.75" customHeight="1" x14ac:dyDescent="0.2">
      <c r="A37" s="79" t="s">
        <v>99</v>
      </c>
      <c r="B37" s="76" t="s">
        <v>100</v>
      </c>
      <c r="C37" s="67">
        <v>42</v>
      </c>
      <c r="D37" s="68">
        <v>171</v>
      </c>
      <c r="E37" s="67">
        <v>3.92</v>
      </c>
      <c r="F37" s="88">
        <v>100113</v>
      </c>
      <c r="G37" s="69" t="str">
        <f>IF(F37&gt;1,VLOOKUP(F37,usdalist,2),"  ")</f>
        <v>CHICKEN LEGS CHILLED -BULK</v>
      </c>
      <c r="H37" s="70">
        <v>39.08</v>
      </c>
      <c r="I37" s="71" t="s">
        <v>45</v>
      </c>
      <c r="J37" s="72">
        <f>IF(F37&gt;1,VLOOKUP(F37,usdalist,3),"  ")</f>
        <v>0.39340000000000003</v>
      </c>
      <c r="K37" s="132">
        <f>H37*J37</f>
        <v>15.374072</v>
      </c>
      <c r="L37" s="115"/>
      <c r="M37" s="121"/>
      <c r="N37" s="112"/>
      <c r="O37" s="113"/>
      <c r="P37" s="112"/>
      <c r="Q37" s="112"/>
      <c r="R37" s="112"/>
      <c r="S37" s="112"/>
      <c r="T37" s="112"/>
      <c r="U37" s="112"/>
      <c r="V37" s="112"/>
      <c r="W37" s="112"/>
      <c r="X37" s="98"/>
    </row>
    <row r="38" spans="1:28" s="75" customFormat="1" ht="30.75" customHeight="1" x14ac:dyDescent="0.2">
      <c r="A38" s="80" t="s">
        <v>101</v>
      </c>
      <c r="B38" s="143" t="s">
        <v>103</v>
      </c>
      <c r="C38" s="144">
        <v>15</v>
      </c>
      <c r="D38" s="145">
        <v>96</v>
      </c>
      <c r="E38" s="144">
        <v>2.5</v>
      </c>
      <c r="F38" s="146">
        <v>100113</v>
      </c>
      <c r="G38" s="147" t="str">
        <f>IF(F38&gt;1,VLOOKUP(F38,usdalist,2),"  ")</f>
        <v>CHICKEN LEGS CHILLED -BULK</v>
      </c>
      <c r="H38" s="148">
        <v>14.32</v>
      </c>
      <c r="I38" s="149" t="s">
        <v>45</v>
      </c>
      <c r="J38" s="150">
        <f>IF(F38&gt;1,VLOOKUP(F38,usdalist,3),"  ")</f>
        <v>0.39340000000000003</v>
      </c>
      <c r="K38" s="151">
        <f>H38*J38</f>
        <v>5.6334880000000007</v>
      </c>
      <c r="L38" s="116"/>
      <c r="M38" s="117" t="str">
        <f t="shared" si="28"/>
        <v xml:space="preserve"> </v>
      </c>
      <c r="N38" s="112"/>
      <c r="O38" s="113"/>
      <c r="P38" s="112"/>
      <c r="Q38" s="112"/>
      <c r="R38" s="112"/>
      <c r="S38" s="112"/>
      <c r="T38" s="112"/>
      <c r="U38" s="112"/>
      <c r="V38" s="112"/>
      <c r="W38" s="112"/>
      <c r="X38" s="98"/>
    </row>
    <row r="39" spans="1:28" s="75" customFormat="1" ht="30.75" customHeight="1" thickBot="1" x14ac:dyDescent="0.25">
      <c r="A39" s="130" t="s">
        <v>102</v>
      </c>
      <c r="B39" s="122" t="s">
        <v>104</v>
      </c>
      <c r="C39" s="123">
        <v>42</v>
      </c>
      <c r="D39" s="124">
        <v>240</v>
      </c>
      <c r="E39" s="123">
        <v>2.8</v>
      </c>
      <c r="F39" s="125">
        <v>100113</v>
      </c>
      <c r="G39" s="126" t="str">
        <f>IF(F39&gt;1,VLOOKUP(F39,usdalist,2),"  ")</f>
        <v>CHICKEN LEGS CHILLED -BULK</v>
      </c>
      <c r="H39" s="152">
        <v>40.22</v>
      </c>
      <c r="I39" s="127" t="s">
        <v>45</v>
      </c>
      <c r="J39" s="128">
        <f>IF(F39&gt;1,VLOOKUP(F39,usdalist,3),"  ")</f>
        <v>0.39340000000000003</v>
      </c>
      <c r="K39" s="131">
        <f>H39*J39</f>
        <v>15.822548000000001</v>
      </c>
      <c r="L39" s="118"/>
      <c r="M39" s="119"/>
      <c r="N39" s="112"/>
      <c r="O39" s="113"/>
      <c r="P39" s="112"/>
      <c r="Q39" s="112"/>
      <c r="R39" s="112"/>
      <c r="S39" s="112"/>
      <c r="T39" s="112"/>
      <c r="U39" s="112"/>
      <c r="V39" s="112"/>
      <c r="W39" s="112"/>
      <c r="X39" s="98"/>
    </row>
    <row r="40" spans="1:28" s="75" customFormat="1" ht="15" x14ac:dyDescent="0.2">
      <c r="L40" s="120" t="str">
        <f t="shared" ca="1" si="2"/>
        <v xml:space="preserve"> </v>
      </c>
      <c r="M40" s="129" t="str">
        <f t="shared" si="28"/>
        <v xml:space="preserve"> </v>
      </c>
      <c r="N40" s="112"/>
      <c r="O40" s="113"/>
      <c r="P40" s="112"/>
      <c r="Q40" s="112"/>
      <c r="R40" s="112"/>
      <c r="S40" s="112"/>
      <c r="T40" s="112"/>
      <c r="U40" s="112"/>
      <c r="V40" s="112"/>
      <c r="W40" s="112"/>
      <c r="X40" s="98"/>
    </row>
    <row r="41" spans="1:28" ht="25.5" customHeight="1" x14ac:dyDescent="0.25">
      <c r="A41" s="30" t="s">
        <v>30</v>
      </c>
      <c r="C41" s="8"/>
      <c r="F41" s="9"/>
      <c r="G41" s="31"/>
      <c r="H41" s="32"/>
      <c r="I41" s="31"/>
      <c r="J41" s="31"/>
      <c r="K41" s="33"/>
      <c r="L41" s="33"/>
      <c r="M41" s="33"/>
      <c r="N41" s="20"/>
      <c r="O41" s="20"/>
      <c r="P41" s="29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8" s="46" customFormat="1" ht="38.25" customHeight="1" thickBot="1" x14ac:dyDescent="0.25">
      <c r="A42" s="154" t="s">
        <v>14</v>
      </c>
      <c r="B42" s="154"/>
      <c r="C42" s="47"/>
      <c r="D42" s="153" t="s">
        <v>89</v>
      </c>
      <c r="E42" s="154"/>
      <c r="F42" s="154"/>
      <c r="G42" s="48"/>
      <c r="H42" s="137"/>
      <c r="I42" s="176" t="s">
        <v>15</v>
      </c>
      <c r="J42" s="176"/>
      <c r="K42" s="176"/>
      <c r="L42" s="176"/>
      <c r="M42" s="176"/>
      <c r="N42" s="101"/>
      <c r="O42" s="49"/>
      <c r="P42" s="50"/>
      <c r="Q42" s="51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</row>
    <row r="43" spans="1:28" s="4" customFormat="1" ht="37.5" customHeight="1" thickTop="1" x14ac:dyDescent="0.25">
      <c r="A43" s="185" t="s">
        <v>43</v>
      </c>
      <c r="B43" s="186"/>
      <c r="C43" s="34"/>
      <c r="D43" s="155" t="s">
        <v>75</v>
      </c>
      <c r="E43" s="156"/>
      <c r="F43" s="156"/>
      <c r="G43" s="157"/>
      <c r="H43" s="52"/>
      <c r="I43" s="167"/>
      <c r="J43" s="168"/>
      <c r="K43" s="168"/>
      <c r="L43" s="168"/>
      <c r="M43" s="169"/>
      <c r="N43" s="34"/>
      <c r="O43" s="34"/>
      <c r="P43" s="52"/>
      <c r="Q43" s="53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</row>
    <row r="44" spans="1:28" s="54" customFormat="1" ht="24.95" customHeight="1" x14ac:dyDescent="0.2">
      <c r="A44" s="158" t="s">
        <v>0</v>
      </c>
      <c r="B44" s="160"/>
      <c r="C44" s="65"/>
      <c r="D44" s="158" t="s">
        <v>2</v>
      </c>
      <c r="E44" s="159"/>
      <c r="F44" s="159"/>
      <c r="G44" s="160"/>
      <c r="H44" s="40"/>
      <c r="I44" s="170"/>
      <c r="J44" s="171"/>
      <c r="K44" s="171"/>
      <c r="L44" s="171"/>
      <c r="M44" s="172"/>
      <c r="N44" s="102"/>
      <c r="O44" s="102"/>
      <c r="Q44" s="61"/>
    </row>
    <row r="45" spans="1:28" s="4" customFormat="1" ht="32.450000000000003" customHeight="1" x14ac:dyDescent="0.25">
      <c r="A45" s="183" t="s">
        <v>42</v>
      </c>
      <c r="B45" s="184"/>
      <c r="C45" s="34"/>
      <c r="D45" s="161" t="s">
        <v>98</v>
      </c>
      <c r="E45" s="162"/>
      <c r="F45" s="162"/>
      <c r="G45" s="163"/>
      <c r="H45" s="40"/>
      <c r="I45" s="173"/>
      <c r="J45" s="174"/>
      <c r="K45" s="174"/>
      <c r="L45" s="174"/>
      <c r="M45" s="175"/>
      <c r="N45" s="34"/>
      <c r="O45" s="34"/>
      <c r="P45" s="56"/>
      <c r="Q45" s="57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</row>
    <row r="46" spans="1:28" s="54" customFormat="1" ht="24.95" customHeight="1" x14ac:dyDescent="0.2">
      <c r="A46" s="158" t="s">
        <v>1</v>
      </c>
      <c r="B46" s="160"/>
      <c r="C46" s="65"/>
      <c r="D46" s="158" t="s">
        <v>1</v>
      </c>
      <c r="E46" s="159"/>
      <c r="F46" s="159"/>
      <c r="G46" s="160"/>
      <c r="H46" s="40"/>
      <c r="I46" s="170"/>
      <c r="J46" s="171"/>
      <c r="K46" s="171"/>
      <c r="L46" s="171"/>
      <c r="M46" s="172"/>
      <c r="N46" s="102"/>
      <c r="O46" s="102"/>
      <c r="Q46" s="61"/>
    </row>
    <row r="47" spans="1:28" s="4" customFormat="1" ht="24.95" customHeight="1" x14ac:dyDescent="0.25">
      <c r="A47" s="187">
        <v>42572</v>
      </c>
      <c r="B47" s="188"/>
      <c r="C47" s="58"/>
      <c r="D47" s="138"/>
      <c r="E47" s="139"/>
      <c r="F47" s="139"/>
      <c r="G47" s="142">
        <v>42572</v>
      </c>
      <c r="H47" s="9"/>
      <c r="I47" s="133"/>
      <c r="J47" s="134"/>
      <c r="K47" s="134"/>
      <c r="L47" s="134"/>
      <c r="M47" s="135"/>
      <c r="N47" s="38"/>
      <c r="O47" s="39"/>
      <c r="P47" s="56"/>
      <c r="Q47" s="57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</row>
    <row r="48" spans="1:28" s="54" customFormat="1" ht="24.95" customHeight="1" thickBot="1" x14ac:dyDescent="0.25">
      <c r="A48" s="177" t="s">
        <v>50</v>
      </c>
      <c r="B48" s="178"/>
      <c r="C48" s="65"/>
      <c r="D48" s="181" t="s">
        <v>13</v>
      </c>
      <c r="E48" s="182"/>
      <c r="F48" s="182"/>
      <c r="G48" s="140" t="s">
        <v>97</v>
      </c>
      <c r="H48" s="9"/>
      <c r="I48" s="179" t="s">
        <v>13</v>
      </c>
      <c r="J48" s="180"/>
      <c r="K48" s="180"/>
      <c r="L48" s="136"/>
      <c r="M48" s="141" t="s">
        <v>97</v>
      </c>
      <c r="N48" s="102"/>
      <c r="O48" s="102"/>
      <c r="Q48" s="61"/>
    </row>
    <row r="49" spans="2:28" s="4" customFormat="1" ht="16.5" thickTop="1" x14ac:dyDescent="0.25">
      <c r="B49" s="60"/>
      <c r="C49" s="52"/>
      <c r="D49" s="52"/>
      <c r="E49" s="55"/>
      <c r="F49" s="55"/>
      <c r="G49" s="60"/>
      <c r="H49" s="9"/>
      <c r="I49" s="52"/>
      <c r="J49" s="59"/>
      <c r="K49" s="59"/>
      <c r="L49" s="52"/>
      <c r="M49" s="38"/>
      <c r="N49" s="38"/>
      <c r="O49" s="39"/>
      <c r="P49" s="56"/>
      <c r="Q49" s="57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</row>
    <row r="50" spans="2:28" ht="14.25" x14ac:dyDescent="0.2">
      <c r="B50" s="26"/>
      <c r="C50" s="26"/>
      <c r="D50" s="26"/>
      <c r="E50" s="35"/>
      <c r="F50" s="35"/>
      <c r="G50" s="40"/>
      <c r="I50" s="37"/>
      <c r="J50" s="37"/>
      <c r="K50" s="37"/>
      <c r="L50" s="24"/>
      <c r="M50" s="24"/>
      <c r="N50" s="24"/>
      <c r="O50" s="41"/>
      <c r="P50" s="26"/>
      <c r="Q50" s="3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2:28" ht="14.25" x14ac:dyDescent="0.2">
      <c r="C51" s="26"/>
      <c r="D51" s="26"/>
      <c r="E51" s="35"/>
      <c r="F51" s="35"/>
      <c r="G51" s="40"/>
      <c r="I51" s="37"/>
      <c r="J51" s="37"/>
      <c r="K51" s="37"/>
      <c r="L51" s="24"/>
      <c r="M51" s="24"/>
      <c r="N51" s="24"/>
      <c r="O51" s="41"/>
      <c r="P51" s="26"/>
      <c r="Q51" s="3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2:28" ht="14.25" x14ac:dyDescent="0.2">
      <c r="B52" s="26"/>
      <c r="C52" s="26"/>
      <c r="D52" s="26"/>
      <c r="E52" s="35"/>
      <c r="F52" s="35"/>
      <c r="G52" s="40"/>
      <c r="I52" s="37"/>
      <c r="J52" s="37"/>
      <c r="K52" s="37"/>
      <c r="L52" s="24"/>
      <c r="M52" s="24"/>
      <c r="N52" s="24"/>
      <c r="O52" s="41"/>
      <c r="P52" s="26"/>
      <c r="Q52" s="3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</sheetData>
  <sheetProtection algorithmName="SHA-512" hashValue="1O9TkxXLtriMsoNgZakv7egjxduh6gwD7CRXv5NCCl99UyR/rLv5o+lu2Uze36myIa9j5vDy0qtileAu6Fphwg==" saltValue="RYSxNrjpEHmgnPAyOqCl4w==" spinCount="100000" sheet="1" objects="1" scenarios="1" formatCells="0" formatRows="0" deleteRows="0"/>
  <sortState ref="A23:N24">
    <sortCondition ref="A23:A24"/>
  </sortState>
  <mergeCells count="30">
    <mergeCell ref="L1:M1"/>
    <mergeCell ref="F10:G10"/>
    <mergeCell ref="E7:H7"/>
    <mergeCell ref="A10:B10"/>
    <mergeCell ref="A1:B1"/>
    <mergeCell ref="A9:B9"/>
    <mergeCell ref="A8:K8"/>
    <mergeCell ref="C3:J3"/>
    <mergeCell ref="C1:K1"/>
    <mergeCell ref="A45:B45"/>
    <mergeCell ref="A44:B44"/>
    <mergeCell ref="A43:B43"/>
    <mergeCell ref="A42:B42"/>
    <mergeCell ref="A47:B47"/>
    <mergeCell ref="A48:B48"/>
    <mergeCell ref="A46:B46"/>
    <mergeCell ref="I46:M46"/>
    <mergeCell ref="I48:K48"/>
    <mergeCell ref="D46:G46"/>
    <mergeCell ref="D48:F48"/>
    <mergeCell ref="D42:F42"/>
    <mergeCell ref="D43:G43"/>
    <mergeCell ref="D44:G44"/>
    <mergeCell ref="D45:G45"/>
    <mergeCell ref="L2:M2"/>
    <mergeCell ref="L8:M8"/>
    <mergeCell ref="I43:M43"/>
    <mergeCell ref="I44:M44"/>
    <mergeCell ref="I45:M45"/>
    <mergeCell ref="I42:M42"/>
  </mergeCells>
  <phoneticPr fontId="0" type="noConversion"/>
  <printOptions horizontalCentered="1"/>
  <pageMargins left="0.15" right="0.25" top="0.15" bottom="0.69" header="0.15" footer="0.09"/>
  <pageSetup scale="56" fitToHeight="2" orientation="landscape" r:id="rId1"/>
  <headerFooter alignWithMargins="0">
    <oddFooter>&amp;LACDA 11/07&amp;C&amp;12Chef's Corner Foods
School Year 2016-2017&amp;R&amp;D 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Check Box 7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28575</xdr:rowOff>
                  </from>
                  <to>
                    <xdr:col>3</xdr:col>
                    <xdr:colOff>323850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5" name="Check Box 9">
              <controlPr defaultSize="0" autoFill="0" autoLine="0" autoPict="0">
                <anchor moveWithCells="1">
                  <from>
                    <xdr:col>3</xdr:col>
                    <xdr:colOff>19050</xdr:colOff>
                    <xdr:row>4</xdr:row>
                    <xdr:rowOff>28575</xdr:rowOff>
                  </from>
                  <to>
                    <xdr:col>3</xdr:col>
                    <xdr:colOff>323850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6" name="Check Box 10">
              <controlPr defaultSize="0" autoFill="0" autoLine="0" autoPict="0">
                <anchor moveWithCells="1">
                  <from>
                    <xdr:col>1</xdr:col>
                    <xdr:colOff>38100</xdr:colOff>
                    <xdr:row>1</xdr:row>
                    <xdr:rowOff>171450</xdr:rowOff>
                  </from>
                  <to>
                    <xdr:col>1</xdr:col>
                    <xdr:colOff>371475</xdr:colOff>
                    <xdr:row>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371475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8" name="Check Box 2071">
              <controlPr defaultSize="0" autoFill="0" autoLine="0" autoPict="0">
                <anchor moveWithCells="1">
                  <from>
                    <xdr:col>10</xdr:col>
                    <xdr:colOff>609600</xdr:colOff>
                    <xdr:row>2</xdr:row>
                    <xdr:rowOff>28575</xdr:rowOff>
                  </from>
                  <to>
                    <xdr:col>10</xdr:col>
                    <xdr:colOff>923925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9" name="Check Box 2083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40</xdr:row>
                    <xdr:rowOff>19050</xdr:rowOff>
                  </from>
                  <to>
                    <xdr:col>12</xdr:col>
                    <xdr:colOff>657225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0" name="Check Box 2089">
              <controlPr defaultSize="0" autoFill="0" autoLine="0" autoPict="0">
                <anchor moveWithCells="1">
                  <from>
                    <xdr:col>3</xdr:col>
                    <xdr:colOff>19050</xdr:colOff>
                    <xdr:row>5</xdr:row>
                    <xdr:rowOff>28575</xdr:rowOff>
                  </from>
                  <to>
                    <xdr:col>3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1" name="Check Box 2090">
              <controlPr defaultSize="0" autoFill="0" autoLine="0" autoPict="0">
                <anchor moveWithCells="1">
                  <from>
                    <xdr:col>10</xdr:col>
                    <xdr:colOff>609600</xdr:colOff>
                    <xdr:row>3</xdr:row>
                    <xdr:rowOff>28575</xdr:rowOff>
                  </from>
                  <to>
                    <xdr:col>10</xdr:col>
                    <xdr:colOff>923925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2" name="Check Box 2091">
              <controlPr defaultSize="0" autoFill="0" autoLine="0" autoPict="0">
                <anchor moveWithCells="1">
                  <from>
                    <xdr:col>10</xdr:col>
                    <xdr:colOff>609600</xdr:colOff>
                    <xdr:row>4</xdr:row>
                    <xdr:rowOff>28575</xdr:rowOff>
                  </from>
                  <to>
                    <xdr:col>10</xdr:col>
                    <xdr:colOff>923925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3" name="Check Box 2092">
              <controlPr defaultSize="0" autoFill="0" autoLine="0" autoPict="0">
                <anchor moveWithCells="1">
                  <from>
                    <xdr:col>10</xdr:col>
                    <xdr:colOff>609600</xdr:colOff>
                    <xdr:row>5</xdr:row>
                    <xdr:rowOff>28575</xdr:rowOff>
                  </from>
                  <to>
                    <xdr:col>10</xdr:col>
                    <xdr:colOff>923925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4" name="Check Box 2093">
              <controlPr defaultSize="0" autoFill="0" autoLine="0" autoPict="0">
                <anchor moveWithCells="1">
                  <from>
                    <xdr:col>10</xdr:col>
                    <xdr:colOff>609600</xdr:colOff>
                    <xdr:row>6</xdr:row>
                    <xdr:rowOff>28575</xdr:rowOff>
                  </from>
                  <to>
                    <xdr:col>10</xdr:col>
                    <xdr:colOff>923925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5" name="Check Box 2094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8</xdr:row>
                    <xdr:rowOff>790575</xdr:rowOff>
                  </from>
                  <to>
                    <xdr:col>12</xdr:col>
                    <xdr:colOff>466725</xdr:colOff>
                    <xdr:row>8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6" name="Check Box 2095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18</xdr:row>
                    <xdr:rowOff>9525</xdr:rowOff>
                  </from>
                  <to>
                    <xdr:col>12</xdr:col>
                    <xdr:colOff>657225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SEPDS A</vt:lpstr>
      <vt:lpstr>'SEPDS A'!Print_Area</vt:lpstr>
      <vt:lpstr>'SEPDS 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SSE</dc:creator>
  <cp:lastModifiedBy>Rhoderick, Samantha - AMS</cp:lastModifiedBy>
  <cp:lastPrinted>2015-11-16T19:37:41Z</cp:lastPrinted>
  <dcterms:created xsi:type="dcterms:W3CDTF">1998-08-10T21:35:17Z</dcterms:created>
  <dcterms:modified xsi:type="dcterms:W3CDTF">2016-07-21T18:34:21Z</dcterms:modified>
</cp:coreProperties>
</file>