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\OneDrive - primefoodbrokers.com (1)\Shared with Everyone\Manufactures\Chef's Corner\SEPDS\"/>
    </mc:Choice>
  </mc:AlternateContent>
  <xr:revisionPtr revIDLastSave="0" documentId="996C167510BBCA63704047306B6A888EDB063DB9" xr6:coauthVersionLast="25" xr6:coauthVersionMax="25" xr10:uidLastSave="{00000000-0000-0000-0000-000000000000}"/>
  <bookViews>
    <workbookView xWindow="-15" yWindow="-15" windowWidth="19425" windowHeight="4815" xr2:uid="{00000000-000D-0000-FFFF-FFFF00000000}"/>
  </bookViews>
  <sheets>
    <sheet name="NPA SEPDS" sheetId="4" r:id="rId1"/>
    <sheet name="status" sheetId="7" state="hidden" r:id="rId2"/>
  </sheets>
  <externalReferences>
    <externalReference r:id="rId3"/>
  </externalReferences>
  <definedNames>
    <definedName name="_xlnm._FilterDatabase" localSheetId="0" hidden="1">'NPA SEPDS'!$A$4:$M$41</definedName>
    <definedName name="_xlnm.Print_Area" localSheetId="0">'NPA SEPDS'!$A$1:$M$40</definedName>
    <definedName name="_xlnm.Print_Titles" localSheetId="0">'NPA SEPDS'!$1:$4</definedName>
    <definedName name="ProductStatus">status!$A$1:$A$4</definedName>
    <definedName name="status">#REF!</definedName>
    <definedName name="status1">status!$A$1:$A$4</definedName>
    <definedName name="usdalist" localSheetId="0">#REF!</definedName>
  </definedNames>
  <calcPr calcId="171027"/>
</workbook>
</file>

<file path=xl/calcChain.xml><?xml version="1.0" encoding="utf-8"?>
<calcChain xmlns="http://schemas.openxmlformats.org/spreadsheetml/2006/main"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K5" i="4"/>
  <c r="I5" i="4"/>
  <c r="L18" i="4" l="1"/>
  <c r="L41" i="4"/>
  <c r="L33" i="4"/>
  <c r="L27" i="4"/>
  <c r="L24" i="4"/>
  <c r="L21" i="4"/>
  <c r="L15" i="4"/>
  <c r="L9" i="4"/>
  <c r="L40" i="4"/>
  <c r="L39" i="4"/>
  <c r="L38" i="4"/>
  <c r="L37" i="4"/>
  <c r="L36" i="4"/>
  <c r="L35" i="4"/>
  <c r="L34" i="4"/>
  <c r="L32" i="4"/>
  <c r="L31" i="4"/>
  <c r="L30" i="4"/>
  <c r="L29" i="4"/>
  <c r="L28" i="4"/>
  <c r="L26" i="4"/>
  <c r="L25" i="4"/>
  <c r="L23" i="4"/>
  <c r="L22" i="4"/>
  <c r="L20" i="4"/>
  <c r="L19" i="4"/>
  <c r="L17" i="4"/>
  <c r="L12" i="4"/>
  <c r="L14" i="4"/>
  <c r="L16" i="4"/>
  <c r="L11" i="4"/>
  <c r="L10" i="4"/>
  <c r="L8" i="4"/>
  <c r="L7" i="4"/>
  <c r="L6" i="4"/>
  <c r="L5" i="4"/>
  <c r="L13" i="4"/>
</calcChain>
</file>

<file path=xl/sharedStrings.xml><?xml version="1.0" encoding="utf-8"?>
<sst xmlns="http://schemas.openxmlformats.org/spreadsheetml/2006/main" count="169" uniqueCount="79">
  <si>
    <t>Net Weight Per Case</t>
  </si>
  <si>
    <t>Servings Per Case</t>
  </si>
  <si>
    <t>Net Weight per Serving</t>
  </si>
  <si>
    <t>N</t>
  </si>
  <si>
    <t>R</t>
  </si>
  <si>
    <t>A</t>
  </si>
  <si>
    <t>X</t>
  </si>
  <si>
    <t>School Year</t>
  </si>
  <si>
    <t>Summary End Product Data Schedule</t>
  </si>
  <si>
    <t>Product Status A=Approved N=New R=Revised X=Expired</t>
  </si>
  <si>
    <t xml:space="preserve">WBSCM USDA Foods Material Description </t>
  </si>
  <si>
    <t>USDA Foods Value per pound</t>
  </si>
  <si>
    <t xml:space="preserve">USDA Foods Value per 
case
</t>
  </si>
  <si>
    <t>USDA Approval Date</t>
  </si>
  <si>
    <t>Information Certified as Accurate by USDA</t>
  </si>
  <si>
    <t xml:space="preserve">End Product Code  </t>
  </si>
  <si>
    <t>End Product Description</t>
  </si>
  <si>
    <t xml:space="preserve">WBSCM USDA Foods Material Code </t>
  </si>
  <si>
    <t>USDA Foods Inventory Drawdown per case</t>
  </si>
  <si>
    <t>CMDTYWG-0111</t>
  </si>
  <si>
    <t>Orange Chicken</t>
  </si>
  <si>
    <t>CMDTYWG-0112</t>
  </si>
  <si>
    <t>Honey Fire Chicken</t>
  </si>
  <si>
    <t>CMDTYWG-0113</t>
  </si>
  <si>
    <t>Kung Pao Chicken</t>
  </si>
  <si>
    <t>CMDTY-0114</t>
  </si>
  <si>
    <t>CMDTY-0114B</t>
  </si>
  <si>
    <t>CMDTYWG-0115</t>
  </si>
  <si>
    <t>Battered Chicken</t>
  </si>
  <si>
    <t>CMDTYWG-0116</t>
  </si>
  <si>
    <t>Cherry Blossom Chicken</t>
  </si>
  <si>
    <t>CMDTY-0117</t>
  </si>
  <si>
    <t>Teriyaki Chicken</t>
  </si>
  <si>
    <t>CMDTY-0117B</t>
  </si>
  <si>
    <t>CMDTY-0118</t>
  </si>
  <si>
    <t>Simply Chicken</t>
  </si>
  <si>
    <t>CMDTY-0118B</t>
  </si>
  <si>
    <t>CMDTY-0119</t>
  </si>
  <si>
    <t>CMDTY-0119B</t>
  </si>
  <si>
    <t>CMDTY-0120</t>
  </si>
  <si>
    <t>Viva Mole Chicken</t>
  </si>
  <si>
    <t>CMDTY-0120B</t>
  </si>
  <si>
    <t>CMDTY-0122</t>
  </si>
  <si>
    <t>Spicy Szechuan Chicken</t>
  </si>
  <si>
    <t>CMDTY-0122B</t>
  </si>
  <si>
    <t>CMDTYWG-0127</t>
  </si>
  <si>
    <t>Mandarin Mango Chicken</t>
  </si>
  <si>
    <t>CMDTY-0130</t>
  </si>
  <si>
    <t>Gluten Free Teriyaki</t>
  </si>
  <si>
    <t>CMDTY-0130B</t>
  </si>
  <si>
    <t>CMDTY-0131</t>
  </si>
  <si>
    <t>Thai Chili Chicken</t>
  </si>
  <si>
    <t>CMDTY-0131B</t>
  </si>
  <si>
    <t>CMDTYWG-0132</t>
  </si>
  <si>
    <t>General Tso Chicken</t>
  </si>
  <si>
    <t>CMDTYWG-0133</t>
  </si>
  <si>
    <t>Lemongrass Chicken</t>
  </si>
  <si>
    <t>CMDTYWG-0134</t>
  </si>
  <si>
    <t>Spicy Buffalo Chicken</t>
  </si>
  <si>
    <t>CMDTYWG-0135</t>
  </si>
  <si>
    <t>Sweet Thai Chili Chicken</t>
  </si>
  <si>
    <t>CMDTYWG-0137</t>
  </si>
  <si>
    <t>Sriracha Honey Chicken</t>
  </si>
  <si>
    <t>CMDTYEG-0500</t>
  </si>
  <si>
    <t>Chicken Eggroll</t>
  </si>
  <si>
    <t>CMDTY-0136B</t>
  </si>
  <si>
    <t>Grilled Mandarin Orange Chicken</t>
  </si>
  <si>
    <t>Chef's Corner</t>
  </si>
  <si>
    <t>Korean BBQ Chicken</t>
  </si>
  <si>
    <t>CMDTY-0114P</t>
  </si>
  <si>
    <t>CMDTY-0117P</t>
  </si>
  <si>
    <t>CMDTY-0119P</t>
  </si>
  <si>
    <t>CMDTY-0120P</t>
  </si>
  <si>
    <t>CMDTY-0122P</t>
  </si>
  <si>
    <t>CMDTY-0131P</t>
  </si>
  <si>
    <t>CMDTY-0136P</t>
  </si>
  <si>
    <t>CMDTY-0118P</t>
  </si>
  <si>
    <t>NPA SEPDS</t>
  </si>
  <si>
    <t>SY19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</si>
</sst>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m/d/yyyy;@"/>
  </numFmts>
  <fonts count="11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8" fontId="2" fillId="0" borderId="0" applyFont="0" applyFill="0" applyBorder="0" applyAlignment="0" applyProtection="0"/>
    <xf numFmtId="0" fontId="10" fillId="0" borderId="0"/>
    <xf numFmtId="0" fontId="9" fillId="0" borderId="0" applyNumberFormat="0" applyBorder="0" applyAlignment="0" applyProtection="0"/>
    <xf numFmtId="44" fontId="10" fillId="0" borderId="0" applyFont="0" applyFill="0" applyBorder="0" applyAlignment="0" applyProtection="0"/>
    <xf numFmtId="0" fontId="1" fillId="2" borderId="5" applyNumberFormat="0" applyFont="0" applyAlignment="0" applyProtection="0"/>
  </cellStyleXfs>
  <cellXfs count="65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2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166" fontId="4" fillId="0" borderId="0" xfId="0" applyNumberFormat="1" applyFont="1" applyProtection="1"/>
    <xf numFmtId="164" fontId="4" fillId="0" borderId="0" xfId="0" applyNumberFormat="1" applyFont="1" applyProtection="1"/>
    <xf numFmtId="164" fontId="4" fillId="0" borderId="0" xfId="0" applyNumberFormat="1" applyFont="1" applyFill="1" applyProtection="1"/>
    <xf numFmtId="164" fontId="4" fillId="0" borderId="0" xfId="1" applyNumberFormat="1" applyFont="1" applyProtection="1"/>
    <xf numFmtId="166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vertical="center"/>
    </xf>
    <xf numFmtId="164" fontId="4" fillId="0" borderId="0" xfId="1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2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1" fontId="7" fillId="0" borderId="0" xfId="0" applyNumberFormat="1" applyFont="1" applyProtection="1"/>
    <xf numFmtId="166" fontId="7" fillId="0" borderId="0" xfId="0" applyNumberFormat="1" applyFont="1" applyProtection="1"/>
    <xf numFmtId="164" fontId="7" fillId="0" borderId="0" xfId="0" applyNumberFormat="1" applyFont="1" applyProtection="1"/>
    <xf numFmtId="164" fontId="7" fillId="0" borderId="0" xfId="0" applyNumberFormat="1" applyFont="1" applyFill="1" applyProtection="1"/>
    <xf numFmtId="164" fontId="7" fillId="0" borderId="0" xfId="1" applyNumberFormat="1" applyFont="1" applyProtection="1"/>
    <xf numFmtId="0" fontId="7" fillId="0" borderId="0" xfId="0" applyFont="1" applyBorder="1" applyAlignment="1" applyProtection="1">
      <alignment vertic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Protection="1"/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/>
    <xf numFmtId="164" fontId="7" fillId="0" borderId="0" xfId="0" applyNumberFormat="1" applyFont="1" applyFill="1" applyAlignment="1" applyProtection="1">
      <alignment horizontal="center"/>
    </xf>
    <xf numFmtId="164" fontId="7" fillId="0" borderId="0" xfId="0" applyNumberFormat="1" applyFont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2" fontId="5" fillId="0" borderId="0" xfId="0" applyNumberFormat="1" applyFont="1" applyProtection="1"/>
    <xf numFmtId="164" fontId="5" fillId="0" borderId="0" xfId="0" applyNumberFormat="1" applyFont="1" applyProtection="1"/>
    <xf numFmtId="164" fontId="5" fillId="0" borderId="0" xfId="1" applyNumberFormat="1" applyFont="1" applyProtection="1"/>
    <xf numFmtId="0" fontId="4" fillId="0" borderId="2" xfId="0" applyFont="1" applyFill="1" applyBorder="1" applyAlignment="1" applyProtection="1">
      <alignment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/>
    </xf>
    <xf numFmtId="164" fontId="6" fillId="0" borderId="0" xfId="1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</cellXfs>
  <cellStyles count="6">
    <cellStyle name="Accent3 2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Note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ns.usda.gov/sites/default/files/fdd/sy-2019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7"/>
    </sheetNames>
    <sheetDataSet>
      <sheetData sheetId="0">
        <row r="2">
          <cell r="A2" t="str">
            <v>Material</v>
          </cell>
          <cell r="B2" t="str">
            <v>Material Descr.</v>
          </cell>
          <cell r="C2" t="str">
            <v>Average Price</v>
          </cell>
        </row>
        <row r="3">
          <cell r="A3">
            <v>100002</v>
          </cell>
          <cell r="B3" t="str">
            <v>CHEESE CHED WHT SHRED BAG-6/5 LB</v>
          </cell>
          <cell r="C3">
            <v>1.6550547265667026</v>
          </cell>
        </row>
        <row r="4">
          <cell r="A4">
            <v>100003</v>
          </cell>
          <cell r="B4" t="str">
            <v>CHEESE CHED YEL SHRED BAG-6/5 LB</v>
          </cell>
          <cell r="C4">
            <v>1.6550547265667026</v>
          </cell>
        </row>
        <row r="5">
          <cell r="A5">
            <v>100011</v>
          </cell>
          <cell r="B5" t="str">
            <v>CHEESE CHED RDU FAT WHT SHRED BAG-6/5 LB</v>
          </cell>
          <cell r="C5">
            <v>1.6550547265667026</v>
          </cell>
        </row>
        <row r="6">
          <cell r="A6">
            <v>100012</v>
          </cell>
          <cell r="B6" t="str">
            <v>CHEESE CHED RDU FAT YEL SHRED BAG-6/5 LB</v>
          </cell>
          <cell r="C6">
            <v>1.6550547265667026</v>
          </cell>
        </row>
        <row r="7">
          <cell r="A7">
            <v>100017</v>
          </cell>
          <cell r="B7" t="str">
            <v>CHEESE PROCESS LVS-6/5 LB</v>
          </cell>
          <cell r="C7">
            <v>1.6550547265667026</v>
          </cell>
        </row>
        <row r="8">
          <cell r="A8">
            <v>100018</v>
          </cell>
          <cell r="B8" t="str">
            <v>CHEESE PROCESS YEL SLC LVS-6/5 LB</v>
          </cell>
          <cell r="C8">
            <v>1.6550547265667026</v>
          </cell>
        </row>
        <row r="9">
          <cell r="A9">
            <v>100019</v>
          </cell>
          <cell r="B9" t="str">
            <v>CHEESE PROCESS WHT SLC LVS-6/5 LB</v>
          </cell>
          <cell r="C9">
            <v>1.6550547265667026</v>
          </cell>
        </row>
        <row r="10">
          <cell r="A10">
            <v>100021</v>
          </cell>
          <cell r="B10" t="str">
            <v>CHEESE MOZ LM PART SKM SHRD FRZ BOX-30LB</v>
          </cell>
          <cell r="C10">
            <v>1.6291</v>
          </cell>
        </row>
        <row r="11">
          <cell r="A11">
            <v>100022</v>
          </cell>
          <cell r="B11" t="str">
            <v>CHEESE MOZ LM PART SKIM FRZ LVS-8/6 LB</v>
          </cell>
          <cell r="C11">
            <v>1.6291</v>
          </cell>
        </row>
        <row r="12">
          <cell r="A12">
            <v>100034</v>
          </cell>
          <cell r="B12" t="str">
            <v>CHEESE MOZ LITE SHRED FRZ BOX-30 LB</v>
          </cell>
          <cell r="C12">
            <v>1.6291</v>
          </cell>
        </row>
        <row r="13">
          <cell r="A13">
            <v>100036</v>
          </cell>
          <cell r="B13" t="str">
            <v>CHEESE BLEND AMER SKM YEL SLC LVS-6/5 LB</v>
          </cell>
          <cell r="C13">
            <v>1.6550547265667026</v>
          </cell>
        </row>
        <row r="14">
          <cell r="A14">
            <v>100037</v>
          </cell>
          <cell r="B14" t="str">
            <v>CHEESE BLEND AMER SKM WHT SLC LVS-6/5 LB</v>
          </cell>
          <cell r="C14">
            <v>1.6550547265667026</v>
          </cell>
        </row>
        <row r="15">
          <cell r="A15">
            <v>100038</v>
          </cell>
          <cell r="B15" t="str">
            <v>K CHEESE PROCESS WHT SLC LVS-6/5 LB</v>
          </cell>
          <cell r="C15">
            <v>1.6550547265667026</v>
          </cell>
        </row>
        <row r="16">
          <cell r="A16">
            <v>100046</v>
          </cell>
          <cell r="B16" t="str">
            <v>EGGS WHOLE FRZ CTN-6/5 LB</v>
          </cell>
          <cell r="C16">
            <v>0.58679999999999999</v>
          </cell>
        </row>
        <row r="17">
          <cell r="A17">
            <v>100047</v>
          </cell>
          <cell r="B17" t="str">
            <v>EGGS WHOLE LIQ BULK -TANK</v>
          </cell>
          <cell r="C17">
            <v>0.40550000000000003</v>
          </cell>
        </row>
        <row r="18">
          <cell r="A18">
            <v>100098</v>
          </cell>
          <cell r="B18" t="str">
            <v>CHICKEN CUT-UP FRZ CTN-40 LB</v>
          </cell>
          <cell r="C18">
            <v>0.93679999999999997</v>
          </cell>
        </row>
        <row r="19">
          <cell r="A19">
            <v>100100</v>
          </cell>
          <cell r="B19" t="str">
            <v>CHICKEN SMALL CHILLED -BULK</v>
          </cell>
          <cell r="C19">
            <v>0.85550000000000004</v>
          </cell>
        </row>
        <row r="20">
          <cell r="A20">
            <v>100101</v>
          </cell>
          <cell r="B20" t="str">
            <v>CHICKEN DICED CTN-40 LB</v>
          </cell>
          <cell r="C20">
            <v>2.3395000000000001</v>
          </cell>
        </row>
        <row r="21">
          <cell r="A21">
            <v>100103</v>
          </cell>
          <cell r="B21" t="str">
            <v>CHICKEN LARGE CHILLED -BULK</v>
          </cell>
          <cell r="C21">
            <v>0.89570000000000005</v>
          </cell>
        </row>
        <row r="22">
          <cell r="A22">
            <v>100113</v>
          </cell>
          <cell r="B22" t="str">
            <v>CHICKEN LEGS CHILLED -BULK</v>
          </cell>
          <cell r="C22">
            <v>0.47570000000000001</v>
          </cell>
        </row>
        <row r="23">
          <cell r="A23">
            <v>100117</v>
          </cell>
          <cell r="B23" t="str">
            <v>CHICKEN FAJITA STRIPS CTN-30 LB</v>
          </cell>
          <cell r="C23">
            <v>1.7486999999999999</v>
          </cell>
        </row>
        <row r="24">
          <cell r="A24">
            <v>100119</v>
          </cell>
          <cell r="B24" t="str">
            <v>TURKEY TACO FILLING CTN-30 LB</v>
          </cell>
          <cell r="C24">
            <v>1.6438999999999999</v>
          </cell>
        </row>
        <row r="25">
          <cell r="A25">
            <v>100121</v>
          </cell>
          <cell r="B25" t="str">
            <v>TURKEY BREAST DELI FRZ CTN-40 LB</v>
          </cell>
          <cell r="C25">
            <v>1.9100999999999999</v>
          </cell>
        </row>
        <row r="26">
          <cell r="A26">
            <v>100122</v>
          </cell>
          <cell r="B26" t="str">
            <v>TURKEY BREAST SMKD DELI FRZ CTN-40 LB</v>
          </cell>
          <cell r="C26">
            <v>2.2134999999999998</v>
          </cell>
        </row>
        <row r="27">
          <cell r="A27">
            <v>100123</v>
          </cell>
          <cell r="B27" t="str">
            <v>TURKEY CONSUMER PACK WHOLE CTN-30-60 LB</v>
          </cell>
          <cell r="C27">
            <v>1.1664000000000001</v>
          </cell>
        </row>
        <row r="28">
          <cell r="A28">
            <v>100124</v>
          </cell>
          <cell r="B28" t="str">
            <v>TURKEY CHILLED -BULK</v>
          </cell>
          <cell r="C28">
            <v>1.1772</v>
          </cell>
        </row>
        <row r="29">
          <cell r="A29">
            <v>100125</v>
          </cell>
          <cell r="B29" t="str">
            <v>TURKEY ROASTS FRZ CTN-32-48 LB</v>
          </cell>
          <cell r="C29">
            <v>1.6487000000000001</v>
          </cell>
        </row>
        <row r="30">
          <cell r="A30">
            <v>100126</v>
          </cell>
          <cell r="B30" t="str">
            <v>TURKEY HAMS SMKD FRZ CTN-40 LB</v>
          </cell>
          <cell r="C30">
            <v>1.8581000000000001</v>
          </cell>
        </row>
        <row r="31">
          <cell r="A31">
            <v>100127</v>
          </cell>
          <cell r="B31" t="str">
            <v>BEEF CAN-24/24 OZ</v>
          </cell>
          <cell r="C31">
            <v>2.605</v>
          </cell>
        </row>
        <row r="32">
          <cell r="A32">
            <v>100134</v>
          </cell>
          <cell r="B32" t="str">
            <v>BEEF CRUMBLES W/SPP PKG-4/10 LB</v>
          </cell>
          <cell r="C32">
            <v>2.7848999999999999</v>
          </cell>
        </row>
        <row r="33">
          <cell r="A33">
            <v>100139</v>
          </cell>
          <cell r="B33" t="str">
            <v>PORK CAN-24/24 OZ</v>
          </cell>
          <cell r="C33">
            <v>1.5402</v>
          </cell>
        </row>
        <row r="34">
          <cell r="A34">
            <v>100154</v>
          </cell>
          <cell r="B34" t="str">
            <v>BEEF COARSE GROUND FRZ CTN-60 LB</v>
          </cell>
          <cell r="C34">
            <v>2.3180999999999998</v>
          </cell>
        </row>
        <row r="35">
          <cell r="A35">
            <v>100155</v>
          </cell>
          <cell r="B35" t="str">
            <v>BEEF FRESH BNLS COMBO-20/2000 LB</v>
          </cell>
          <cell r="C35">
            <v>2.1665000000000001</v>
          </cell>
        </row>
        <row r="36">
          <cell r="A36">
            <v>100156</v>
          </cell>
          <cell r="B36" t="str">
            <v>BEEF BNLS SPECIAL TRM FRZ CTN-60 LB</v>
          </cell>
          <cell r="C36">
            <v>3.2336999999999998</v>
          </cell>
        </row>
        <row r="37">
          <cell r="A37">
            <v>100158</v>
          </cell>
          <cell r="B37" t="str">
            <v>BEEF FINE GROUND FRZ CTN-40 LB</v>
          </cell>
          <cell r="C37">
            <v>2.4447999999999999</v>
          </cell>
        </row>
        <row r="38">
          <cell r="A38">
            <v>100163</v>
          </cell>
          <cell r="B38" t="str">
            <v>BEEF PATTY LEAN FRZ CTN-40 LB</v>
          </cell>
          <cell r="C38">
            <v>3.1537000000000002</v>
          </cell>
        </row>
        <row r="39">
          <cell r="A39">
            <v>100173</v>
          </cell>
          <cell r="B39" t="str">
            <v>PORK ROAST LEG FRZ CTN-32-40 LB</v>
          </cell>
          <cell r="C39">
            <v>1.3701000000000001</v>
          </cell>
        </row>
        <row r="40">
          <cell r="A40">
            <v>100184</v>
          </cell>
          <cell r="B40" t="str">
            <v>PORK HAM WATERAD FRZ PKG 4/10 LB</v>
          </cell>
          <cell r="C40">
            <v>1.5969</v>
          </cell>
        </row>
        <row r="41">
          <cell r="A41">
            <v>100187</v>
          </cell>
          <cell r="B41" t="str">
            <v>PORK HAM WATERAD SLC FRZ PKG-8/5 LB</v>
          </cell>
          <cell r="C41">
            <v>1.9348000000000001</v>
          </cell>
        </row>
        <row r="42">
          <cell r="A42">
            <v>100188</v>
          </cell>
          <cell r="B42" t="str">
            <v>PORK HAM WTRADCBEDFRZ PKG-4/10 OR 8/5 LB</v>
          </cell>
          <cell r="C42">
            <v>1.7851999999999999</v>
          </cell>
        </row>
        <row r="43">
          <cell r="A43">
            <v>100193</v>
          </cell>
          <cell r="B43" t="str">
            <v>PORK PICNIC BNLS FRZ CTN-60 LB</v>
          </cell>
          <cell r="C43">
            <v>1.1119000000000001</v>
          </cell>
        </row>
        <row r="44">
          <cell r="A44">
            <v>100195</v>
          </cell>
          <cell r="B44" t="str">
            <v>TUNA CHUNK LIGHT CAN-6/66.5 OZ</v>
          </cell>
          <cell r="C44">
            <v>2.2629999999999999</v>
          </cell>
        </row>
        <row r="45">
          <cell r="A45">
            <v>100201</v>
          </cell>
          <cell r="B45" t="str">
            <v>CATFISH STRIPS BRD OVN RDY PKG-4/10 LB</v>
          </cell>
          <cell r="C45">
            <v>4.4710999999999999</v>
          </cell>
        </row>
        <row r="46">
          <cell r="A46">
            <v>100206</v>
          </cell>
          <cell r="B46" t="str">
            <v>APPLE SLICES CAN-6/10</v>
          </cell>
          <cell r="C46">
            <v>0.75880000000000003</v>
          </cell>
        </row>
        <row r="47">
          <cell r="A47">
            <v>100209</v>
          </cell>
          <cell r="B47" t="str">
            <v>APRICOTS HALVES EX LT CAN-6/10</v>
          </cell>
          <cell r="C47">
            <v>0.76359999999999995</v>
          </cell>
        </row>
        <row r="48">
          <cell r="A48">
            <v>100212</v>
          </cell>
          <cell r="B48" t="str">
            <v>MIXED FRUIT EX LT CAN-6/10</v>
          </cell>
          <cell r="C48">
            <v>0.67949999999999999</v>
          </cell>
        </row>
        <row r="49">
          <cell r="A49">
            <v>100216</v>
          </cell>
          <cell r="B49" t="str">
            <v>APRICOTS DICED PEELED EX LT CAN-6/10</v>
          </cell>
          <cell r="C49">
            <v>0.89839999999999998</v>
          </cell>
        </row>
        <row r="50">
          <cell r="A50">
            <v>100219</v>
          </cell>
          <cell r="B50" t="str">
            <v>PEACHES CLING SLICES EX LT CAN-6/10</v>
          </cell>
          <cell r="C50">
            <v>0.65269999999999995</v>
          </cell>
        </row>
        <row r="51">
          <cell r="A51">
            <v>100220</v>
          </cell>
          <cell r="B51" t="str">
            <v>PEACHES CLING DICED EX LT  CAN-6/10</v>
          </cell>
          <cell r="C51">
            <v>0.67410000000000003</v>
          </cell>
        </row>
        <row r="52">
          <cell r="A52">
            <v>100224</v>
          </cell>
          <cell r="B52" t="str">
            <v>PEARS SLICES EX LT CAN-6/10</v>
          </cell>
          <cell r="C52">
            <v>0.6673</v>
          </cell>
        </row>
        <row r="53">
          <cell r="A53">
            <v>100225</v>
          </cell>
          <cell r="B53" t="str">
            <v>PEARS DICED EX LT CAN-6/10</v>
          </cell>
          <cell r="C53">
            <v>0.67149999999999999</v>
          </cell>
        </row>
        <row r="54">
          <cell r="A54">
            <v>100226</v>
          </cell>
          <cell r="B54" t="str">
            <v>PEARS HALVES EX LT CAN-6/10</v>
          </cell>
          <cell r="C54">
            <v>0.75260000000000005</v>
          </cell>
        </row>
        <row r="55">
          <cell r="A55">
            <v>100228</v>
          </cell>
          <cell r="B55" t="str">
            <v>CHERRIES RED TART PITTED CAN-6/10</v>
          </cell>
          <cell r="C55">
            <v>0.69950000000000001</v>
          </cell>
        </row>
        <row r="56">
          <cell r="A56">
            <v>100237</v>
          </cell>
          <cell r="B56" t="str">
            <v>CHERRIES FRZ IQF CTN-40 LB</v>
          </cell>
          <cell r="C56">
            <v>0.71399999999999997</v>
          </cell>
        </row>
        <row r="57">
          <cell r="A57">
            <v>100239</v>
          </cell>
          <cell r="B57" t="str">
            <v>PEACHES FREESTONE SLICES FRZ CTN-20 LB</v>
          </cell>
          <cell r="C57">
            <v>1.0967</v>
          </cell>
        </row>
        <row r="58">
          <cell r="A58">
            <v>100241</v>
          </cell>
          <cell r="B58" t="str">
            <v>PEACH FREESTONE DICED FRZ CUP-96/4.4 OZ</v>
          </cell>
          <cell r="C58">
            <v>1.5167999999999999</v>
          </cell>
        </row>
        <row r="59">
          <cell r="A59">
            <v>100242</v>
          </cell>
          <cell r="B59" t="str">
            <v>BLUEBERRY WILD FRZ CTN-8/3 LB</v>
          </cell>
          <cell r="C59">
            <v>0.82089999999999996</v>
          </cell>
        </row>
        <row r="60">
          <cell r="A60">
            <v>100243</v>
          </cell>
          <cell r="B60" t="str">
            <v>BLUEBERRY WILD FRZ CTN-30 LB</v>
          </cell>
          <cell r="C60">
            <v>0.70860000000000001</v>
          </cell>
        </row>
        <row r="61">
          <cell r="A61">
            <v>100254</v>
          </cell>
          <cell r="B61" t="str">
            <v>STRAWBERRY SLICES FRZ CTN-30 LB</v>
          </cell>
          <cell r="C61">
            <v>1.2315</v>
          </cell>
        </row>
        <row r="62">
          <cell r="A62">
            <v>100256</v>
          </cell>
          <cell r="B62" t="str">
            <v>STRAWBERRY FRZ CUP-96/4.5 OZ</v>
          </cell>
          <cell r="C62">
            <v>1.7486999999999999</v>
          </cell>
        </row>
        <row r="63">
          <cell r="A63">
            <v>100258</v>
          </cell>
          <cell r="B63" t="str">
            <v>APPLE SLICES FRZ CTN-30 LB</v>
          </cell>
          <cell r="C63">
            <v>0.51280000000000003</v>
          </cell>
        </row>
        <row r="64">
          <cell r="A64">
            <v>100261</v>
          </cell>
          <cell r="B64" t="str">
            <v>APRICOT FRZ CUP-96/4.5 OZ</v>
          </cell>
          <cell r="C64">
            <v>1.7352000000000001</v>
          </cell>
        </row>
        <row r="65">
          <cell r="A65">
            <v>100277</v>
          </cell>
          <cell r="B65" t="str">
            <v>ORANGE JUICE SINGLE CTN-70/4 OZ</v>
          </cell>
          <cell r="C65">
            <v>0.63329999999999997</v>
          </cell>
        </row>
        <row r="66">
          <cell r="A66">
            <v>100279</v>
          </cell>
          <cell r="B66" t="str">
            <v>PEARS D'ANJOU FRESH CTN-45 LB</v>
          </cell>
          <cell r="C66">
            <v>0.6905</v>
          </cell>
        </row>
        <row r="67">
          <cell r="A67">
            <v>100280</v>
          </cell>
          <cell r="B67" t="str">
            <v>PEARS BOSC FRESH CTN-45 LB</v>
          </cell>
          <cell r="C67">
            <v>0.55930000000000002</v>
          </cell>
        </row>
        <row r="68">
          <cell r="A68">
            <v>100282</v>
          </cell>
          <cell r="B68" t="str">
            <v>PEARS BARTLETT FRESH CTN-45 LB</v>
          </cell>
          <cell r="C68">
            <v>0.63109999999999999</v>
          </cell>
        </row>
        <row r="69">
          <cell r="A69">
            <v>100293</v>
          </cell>
          <cell r="B69" t="str">
            <v>RAISINS BOX-144/1.33 OZ</v>
          </cell>
          <cell r="C69">
            <v>1.4432</v>
          </cell>
        </row>
        <row r="70">
          <cell r="A70">
            <v>100299</v>
          </cell>
          <cell r="B70" t="str">
            <v>CHERRIES DRIED PKG-4/4 LB</v>
          </cell>
          <cell r="C70">
            <v>4.5609999999999999</v>
          </cell>
        </row>
        <row r="71">
          <cell r="A71">
            <v>100301</v>
          </cell>
          <cell r="B71" t="str">
            <v>CRANBERRIES DRIED PKG-5/5 LB</v>
          </cell>
          <cell r="C71">
            <v>1.4749000000000001</v>
          </cell>
        </row>
        <row r="72">
          <cell r="A72">
            <v>100307</v>
          </cell>
          <cell r="B72" t="str">
            <v>BEANS GREEN CAN-6/10</v>
          </cell>
          <cell r="C72">
            <v>0.35770000000000002</v>
          </cell>
        </row>
        <row r="73">
          <cell r="A73">
            <v>100309</v>
          </cell>
          <cell r="B73" t="str">
            <v>CARROTS CAN-6/10</v>
          </cell>
          <cell r="C73">
            <v>0.40310000000000001</v>
          </cell>
        </row>
        <row r="74">
          <cell r="A74">
            <v>100313</v>
          </cell>
          <cell r="B74" t="str">
            <v>CORN WHOLE KERNEL(LIQ) CAN-6/10</v>
          </cell>
          <cell r="C74">
            <v>0.39460000000000001</v>
          </cell>
        </row>
        <row r="75">
          <cell r="A75">
            <v>100315</v>
          </cell>
          <cell r="B75" t="str">
            <v>PEAS CAN-6/10</v>
          </cell>
          <cell r="C75">
            <v>0.44159999999999999</v>
          </cell>
        </row>
        <row r="76">
          <cell r="A76">
            <v>100317</v>
          </cell>
          <cell r="B76" t="str">
            <v>SWEET POTATOES W/ SYRUP CAN-6/10</v>
          </cell>
          <cell r="C76">
            <v>0.56899999999999995</v>
          </cell>
        </row>
        <row r="77">
          <cell r="A77">
            <v>100327</v>
          </cell>
          <cell r="B77" t="str">
            <v>TOMATO PASTE CAN-6/10</v>
          </cell>
          <cell r="C77">
            <v>0.53280000000000005</v>
          </cell>
        </row>
        <row r="78">
          <cell r="A78">
            <v>100329</v>
          </cell>
          <cell r="B78" t="str">
            <v>TOMATO DICED CAN-6/10</v>
          </cell>
          <cell r="C78">
            <v>0.34360000000000002</v>
          </cell>
        </row>
        <row r="79">
          <cell r="A79">
            <v>100330</v>
          </cell>
          <cell r="B79" t="str">
            <v>TOMATO SALSA CAN-6/10</v>
          </cell>
          <cell r="C79">
            <v>0.44950000000000001</v>
          </cell>
        </row>
        <row r="80">
          <cell r="A80">
            <v>100332</v>
          </cell>
          <cell r="B80" t="str">
            <v>TOMATO PASTE FOR BULK PROCESSING</v>
          </cell>
          <cell r="C80">
            <v>0.41049999999999998</v>
          </cell>
        </row>
        <row r="81">
          <cell r="A81">
            <v>100334</v>
          </cell>
          <cell r="B81" t="str">
            <v>TOMATO SAUCE CAN-6/10</v>
          </cell>
          <cell r="C81">
            <v>0.33119999999999999</v>
          </cell>
        </row>
        <row r="82">
          <cell r="A82">
            <v>100336</v>
          </cell>
          <cell r="B82" t="str">
            <v>SPAGHETTI SAUCE MEATLESS CAN-6/10</v>
          </cell>
          <cell r="C82">
            <v>0.34649999999999997</v>
          </cell>
        </row>
        <row r="83">
          <cell r="A83">
            <v>100340</v>
          </cell>
          <cell r="B83" t="str">
            <v>POTATOES RUSSET FRESH CTN-50 LB</v>
          </cell>
          <cell r="C83">
            <v>0.26319999999999999</v>
          </cell>
        </row>
        <row r="84">
          <cell r="A84">
            <v>100343</v>
          </cell>
          <cell r="B84" t="str">
            <v>SWEET POTATO FRESH CTN-40 LB</v>
          </cell>
          <cell r="C84">
            <v>0.53449999999999998</v>
          </cell>
        </row>
        <row r="85">
          <cell r="A85">
            <v>100348</v>
          </cell>
          <cell r="B85" t="str">
            <v>CORN FRZ CTN-30 LB</v>
          </cell>
          <cell r="C85">
            <v>0.50760000000000005</v>
          </cell>
        </row>
        <row r="86">
          <cell r="A86">
            <v>100350</v>
          </cell>
          <cell r="B86" t="str">
            <v>PEAS GREEN FRZ CTN-30 LB</v>
          </cell>
          <cell r="C86">
            <v>0.57720000000000005</v>
          </cell>
        </row>
        <row r="87">
          <cell r="A87">
            <v>100351</v>
          </cell>
          <cell r="B87" t="str">
            <v>BEANS GREEN FRZ CTN-30 LB</v>
          </cell>
          <cell r="C87">
            <v>0.5282</v>
          </cell>
        </row>
        <row r="88">
          <cell r="A88">
            <v>100352</v>
          </cell>
          <cell r="B88" t="str">
            <v>CARROTS FRZ CTN-30 LB</v>
          </cell>
          <cell r="C88">
            <v>0.51</v>
          </cell>
        </row>
        <row r="89">
          <cell r="A89">
            <v>100355</v>
          </cell>
          <cell r="B89" t="str">
            <v>POTATOES WEDGE FRZ PKG-6/5 LB</v>
          </cell>
          <cell r="C89">
            <v>0.62690000000000001</v>
          </cell>
        </row>
        <row r="90">
          <cell r="A90">
            <v>100356</v>
          </cell>
          <cell r="B90" t="str">
            <v>POTATOES WEDGE FAT FREE FRZ PKG-6/5 LB</v>
          </cell>
          <cell r="C90">
            <v>0.68120000000000003</v>
          </cell>
        </row>
        <row r="91">
          <cell r="A91">
            <v>100357</v>
          </cell>
          <cell r="B91" t="str">
            <v>POTATOES OVENS FRY PKG-6/5 LB</v>
          </cell>
          <cell r="C91">
            <v>0.62329999999999997</v>
          </cell>
        </row>
        <row r="92">
          <cell r="A92">
            <v>100359</v>
          </cell>
          <cell r="B92" t="str">
            <v>BEANS BLACK TURTLE CAN-6/10</v>
          </cell>
          <cell r="C92">
            <v>0.33400000000000002</v>
          </cell>
        </row>
        <row r="93">
          <cell r="A93">
            <v>100360</v>
          </cell>
          <cell r="B93" t="str">
            <v>BEANS GARBANZO CAN-6/10</v>
          </cell>
          <cell r="C93">
            <v>0.36770000000000003</v>
          </cell>
        </row>
        <row r="94">
          <cell r="A94">
            <v>100362</v>
          </cell>
          <cell r="B94" t="str">
            <v>BEANS REFRIED CAN-6/10</v>
          </cell>
          <cell r="C94">
            <v>0.40160000000000001</v>
          </cell>
        </row>
        <row r="95">
          <cell r="A95">
            <v>100364</v>
          </cell>
          <cell r="B95" t="str">
            <v>BEANS VEGETARIAN CAN-6/10</v>
          </cell>
          <cell r="C95">
            <v>0.33339999999999997</v>
          </cell>
        </row>
        <row r="96">
          <cell r="A96">
            <v>100365</v>
          </cell>
          <cell r="B96" t="str">
            <v>BEANS PINTO CAN-6/10</v>
          </cell>
          <cell r="C96">
            <v>0.33560000000000001</v>
          </cell>
        </row>
        <row r="97">
          <cell r="A97">
            <v>100366</v>
          </cell>
          <cell r="B97" t="str">
            <v>BEANS SMALL RED CAN-6/10</v>
          </cell>
          <cell r="C97">
            <v>0.32790000000000002</v>
          </cell>
        </row>
        <row r="98">
          <cell r="A98">
            <v>100368</v>
          </cell>
          <cell r="B98" t="str">
            <v>BEANS BLACKEYE CAN-6/10</v>
          </cell>
          <cell r="C98">
            <v>0.3639</v>
          </cell>
        </row>
        <row r="99">
          <cell r="A99">
            <v>100369</v>
          </cell>
          <cell r="B99" t="str">
            <v>BEANS PINK CAN-6/10</v>
          </cell>
          <cell r="C99">
            <v>0.3362</v>
          </cell>
        </row>
        <row r="100">
          <cell r="A100">
            <v>100370</v>
          </cell>
          <cell r="B100" t="str">
            <v>BEANS RED KIDNEY CAN-6/10</v>
          </cell>
          <cell r="C100">
            <v>0.35410000000000003</v>
          </cell>
        </row>
        <row r="101">
          <cell r="A101">
            <v>100371</v>
          </cell>
          <cell r="B101" t="str">
            <v>BEANS BABY LIMA CAN-6/10</v>
          </cell>
          <cell r="C101">
            <v>0.36230000000000001</v>
          </cell>
        </row>
        <row r="102">
          <cell r="A102">
            <v>100373</v>
          </cell>
          <cell r="B102" t="str">
            <v>BEANS GREAT NORTHERN CAN-6/10</v>
          </cell>
          <cell r="C102">
            <v>0.33260000000000001</v>
          </cell>
        </row>
        <row r="103">
          <cell r="A103">
            <v>100382</v>
          </cell>
          <cell r="B103" t="str">
            <v>BEANS PINTO DRY PKG-12/2 LB</v>
          </cell>
          <cell r="C103">
            <v>0.46920000000000001</v>
          </cell>
        </row>
        <row r="104">
          <cell r="A104">
            <v>100383</v>
          </cell>
          <cell r="B104" t="str">
            <v>BEANS PINTO DRY BAG-25 LB</v>
          </cell>
          <cell r="C104">
            <v>0.41649999999999998</v>
          </cell>
        </row>
        <row r="105">
          <cell r="A105">
            <v>100396</v>
          </cell>
          <cell r="B105" t="str">
            <v>PEANUT BUTTER SMOOTH JAR-6/5 LB</v>
          </cell>
          <cell r="C105">
            <v>1.0692999999999999</v>
          </cell>
        </row>
        <row r="106">
          <cell r="A106">
            <v>100397</v>
          </cell>
          <cell r="B106" t="str">
            <v>PEANUT BUTTER SMOOTH DRUM-500 LB</v>
          </cell>
          <cell r="C106">
            <v>0.95240000000000002</v>
          </cell>
        </row>
        <row r="107">
          <cell r="A107">
            <v>100408</v>
          </cell>
          <cell r="B107" t="str">
            <v>FLOUR WHOLE WHEAT BAG-25 LB</v>
          </cell>
          <cell r="C107">
            <v>0.22450000000000001</v>
          </cell>
        </row>
        <row r="108">
          <cell r="A108">
            <v>100409</v>
          </cell>
          <cell r="B108" t="str">
            <v>FLOUR WHOLE WHEAT BAG-50 LB</v>
          </cell>
          <cell r="C108">
            <v>0.217</v>
          </cell>
        </row>
        <row r="109">
          <cell r="A109">
            <v>100410</v>
          </cell>
          <cell r="B109" t="str">
            <v>FLOUR WHOLE WHEAT BAG-8/5 LB</v>
          </cell>
          <cell r="C109">
            <v>0.2271</v>
          </cell>
        </row>
        <row r="110">
          <cell r="A110">
            <v>100411</v>
          </cell>
          <cell r="B110" t="str">
            <v>FLOUR BAKER HARD WHT BLCH BAG-50 LB</v>
          </cell>
          <cell r="C110">
            <v>0.22</v>
          </cell>
        </row>
        <row r="111">
          <cell r="A111">
            <v>100413</v>
          </cell>
          <cell r="B111" t="str">
            <v>FLOUR BAKER HARD UNBLCH BAG-50 LB</v>
          </cell>
          <cell r="C111">
            <v>0.25469999999999998</v>
          </cell>
        </row>
        <row r="112">
          <cell r="A112">
            <v>100417</v>
          </cell>
          <cell r="B112" t="str">
            <v>FLOUR BAKER HARD WHT BLCH-BULK</v>
          </cell>
          <cell r="C112">
            <v>0.1951</v>
          </cell>
        </row>
        <row r="113">
          <cell r="A113">
            <v>100418</v>
          </cell>
          <cell r="B113" t="str">
            <v>FLOUR BAKER HARD WHT UNBLCH-BULK</v>
          </cell>
          <cell r="C113">
            <v>0.19270000000000001</v>
          </cell>
        </row>
        <row r="114">
          <cell r="A114">
            <v>100419</v>
          </cell>
          <cell r="B114" t="str">
            <v>FLOUR BAKER HEARTH BLCH-BULK</v>
          </cell>
          <cell r="C114">
            <v>0.21490000000000001</v>
          </cell>
        </row>
        <row r="115">
          <cell r="A115">
            <v>100420</v>
          </cell>
          <cell r="B115" t="str">
            <v>FLOUR BAKER HEARTH UNBLCH-BULK</v>
          </cell>
          <cell r="C115">
            <v>0.2233</v>
          </cell>
        </row>
        <row r="116">
          <cell r="A116">
            <v>100421</v>
          </cell>
          <cell r="B116" t="str">
            <v>FLOUR BAKER SOFT UNBLCH-BULK</v>
          </cell>
          <cell r="C116">
            <v>0.16700000000000001</v>
          </cell>
        </row>
        <row r="117">
          <cell r="A117">
            <v>100427</v>
          </cell>
          <cell r="B117" t="str">
            <v>WHOLE GRAIN SPAGHETTI CTN-20 LB</v>
          </cell>
          <cell r="C117">
            <v>0.4138</v>
          </cell>
        </row>
        <row r="118">
          <cell r="A118">
            <v>100434</v>
          </cell>
          <cell r="B118" t="str">
            <v>WHOLE GRAIN PASTA ROTINI MAC CTN-20 LB</v>
          </cell>
          <cell r="C118">
            <v>0.46250000000000002</v>
          </cell>
        </row>
        <row r="119">
          <cell r="A119">
            <v>100439</v>
          </cell>
          <cell r="B119" t="str">
            <v>OIL VEGETABLE BTL-6/1 GAL</v>
          </cell>
          <cell r="C119">
            <v>0.54590000000000005</v>
          </cell>
        </row>
        <row r="120">
          <cell r="A120">
            <v>100442</v>
          </cell>
          <cell r="B120" t="str">
            <v>OIL SOYBEAN LOW SAT FAT BTL-6/1 GAL</v>
          </cell>
          <cell r="C120">
            <v>0.6552</v>
          </cell>
        </row>
        <row r="121">
          <cell r="A121">
            <v>100443</v>
          </cell>
          <cell r="B121" t="str">
            <v>OIL VEGETABLE-BULK</v>
          </cell>
          <cell r="C121">
            <v>0.42730000000000001</v>
          </cell>
        </row>
        <row r="122">
          <cell r="A122">
            <v>100466</v>
          </cell>
          <cell r="B122" t="str">
            <v>OATS ROLLED PKG-12/3 LB</v>
          </cell>
          <cell r="C122">
            <v>0.42270000000000002</v>
          </cell>
        </row>
        <row r="123">
          <cell r="A123">
            <v>100499</v>
          </cell>
          <cell r="B123" t="str">
            <v>RICE BRN US#1 BAG-25 LB</v>
          </cell>
          <cell r="C123">
            <v>0.25359999999999999</v>
          </cell>
        </row>
        <row r="124">
          <cell r="A124">
            <v>100500</v>
          </cell>
          <cell r="B124" t="str">
            <v>RICE BRN US#1 LONG PARBOILED PKG-24/2 LB</v>
          </cell>
          <cell r="C124">
            <v>0.63780000000000003</v>
          </cell>
        </row>
        <row r="125">
          <cell r="A125">
            <v>100506</v>
          </cell>
          <cell r="B125" t="str">
            <v>POTATO BULK FOR PROCESS FRZ</v>
          </cell>
          <cell r="C125">
            <v>0.10489999999999999</v>
          </cell>
        </row>
        <row r="126">
          <cell r="A126">
            <v>100514</v>
          </cell>
          <cell r="B126" t="str">
            <v>APPLES RED DELICIOUS FRESH CTN-40 LB</v>
          </cell>
          <cell r="C126">
            <v>0.50260000000000005</v>
          </cell>
        </row>
        <row r="127">
          <cell r="A127">
            <v>100517</v>
          </cell>
          <cell r="B127" t="str">
            <v>APPLES EMPIRE FRESH CTN-40 LB</v>
          </cell>
          <cell r="C127">
            <v>0.66959999999999997</v>
          </cell>
        </row>
        <row r="128">
          <cell r="A128">
            <v>100521</v>
          </cell>
          <cell r="B128" t="str">
            <v>APPLES GALA FRESH G CARTON-40 LB</v>
          </cell>
          <cell r="C128">
            <v>0.55910000000000004</v>
          </cell>
        </row>
        <row r="129">
          <cell r="A129">
            <v>100522</v>
          </cell>
          <cell r="B129" t="str">
            <v>APPLES FUJI FRESH F CARTON-40 LB</v>
          </cell>
          <cell r="C129">
            <v>0.56950000000000001</v>
          </cell>
        </row>
        <row r="130">
          <cell r="A130">
            <v>100523</v>
          </cell>
          <cell r="B130" t="str">
            <v>APPLES BRAEBURNN FRESH B CARTON-40 LB</v>
          </cell>
          <cell r="C130">
            <v>0.6573</v>
          </cell>
        </row>
        <row r="131">
          <cell r="A131">
            <v>100877</v>
          </cell>
          <cell r="B131" t="str">
            <v>CHICKEN BONED CAN-12/50 OZ</v>
          </cell>
          <cell r="C131">
            <v>2.1059000000000001</v>
          </cell>
        </row>
        <row r="132">
          <cell r="A132">
            <v>100883</v>
          </cell>
          <cell r="B132" t="str">
            <v>TURKEY THIGHS BNLS SKNLS CHILLED-BULK</v>
          </cell>
          <cell r="C132">
            <v>1.3641000000000001</v>
          </cell>
        </row>
        <row r="133">
          <cell r="A133">
            <v>100911</v>
          </cell>
          <cell r="B133" t="str">
            <v>FLOUR HIGH GLUTEN -BULK</v>
          </cell>
          <cell r="C133">
            <v>0.2283</v>
          </cell>
        </row>
        <row r="134">
          <cell r="A134">
            <v>100912</v>
          </cell>
          <cell r="B134" t="str">
            <v>FLOUR BREAD-BULK</v>
          </cell>
          <cell r="C134">
            <v>0.2218</v>
          </cell>
        </row>
        <row r="135">
          <cell r="A135">
            <v>100919</v>
          </cell>
          <cell r="B135" t="str">
            <v>WHOLE GRAIN PASTA MACARONI CTN-20 LB</v>
          </cell>
          <cell r="C135">
            <v>0.42070000000000002</v>
          </cell>
        </row>
        <row r="136">
          <cell r="A136">
            <v>100935</v>
          </cell>
          <cell r="B136" t="str">
            <v>SUNFLOWER SEED BUTTER 6-5#'S</v>
          </cell>
          <cell r="C136">
            <v>1.7585</v>
          </cell>
        </row>
        <row r="137">
          <cell r="A137">
            <v>100980</v>
          </cell>
          <cell r="B137" t="str">
            <v>SWEET POTATO BULK FRESH PROC</v>
          </cell>
          <cell r="C137">
            <v>0.1963</v>
          </cell>
        </row>
        <row r="138">
          <cell r="A138">
            <v>101017</v>
          </cell>
          <cell r="B138" t="str">
            <v>POTATOES RUSSET FRESH BAG-10/5 LB</v>
          </cell>
          <cell r="C138">
            <v>0.23910000000000001</v>
          </cell>
        </row>
        <row r="139">
          <cell r="A139">
            <v>101031</v>
          </cell>
          <cell r="B139" t="str">
            <v>RICE BRN US#1 LONG PARBOILED BAG-25 LB</v>
          </cell>
          <cell r="C139">
            <v>0.36880000000000002</v>
          </cell>
        </row>
        <row r="140">
          <cell r="A140">
            <v>110053</v>
          </cell>
          <cell r="B140" t="str">
            <v>K APPLESAUCE CAN-6/10</v>
          </cell>
          <cell r="C140">
            <v>0.56910000000000005</v>
          </cell>
        </row>
        <row r="141">
          <cell r="A141">
            <v>110054</v>
          </cell>
          <cell r="B141" t="str">
            <v>K PEACHES CLING CAN-6/10</v>
          </cell>
          <cell r="C141">
            <v>0.88429999999999997</v>
          </cell>
        </row>
        <row r="142">
          <cell r="A142">
            <v>110055</v>
          </cell>
          <cell r="B142" t="str">
            <v>K PEARS SLICES CAN-6/10</v>
          </cell>
          <cell r="C142">
            <v>0.68289999999999995</v>
          </cell>
        </row>
        <row r="143">
          <cell r="A143">
            <v>110056</v>
          </cell>
          <cell r="B143" t="str">
            <v>K PEACH FREESTONEDICED FRZ CUP-96/4.4 OZ</v>
          </cell>
          <cell r="C143">
            <v>1.5394000000000001</v>
          </cell>
        </row>
        <row r="144">
          <cell r="A144">
            <v>110058</v>
          </cell>
          <cell r="B144" t="str">
            <v>K BEANS GREEN CAN-6/10</v>
          </cell>
          <cell r="C144">
            <v>0.41289999999999999</v>
          </cell>
        </row>
        <row r="145">
          <cell r="A145">
            <v>110059</v>
          </cell>
          <cell r="B145" t="str">
            <v>K CORN WHOLE KERNEL(LIQ) CAN-6/10</v>
          </cell>
          <cell r="C145">
            <v>0.50939999999999996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0.50749999999999995</v>
          </cell>
        </row>
        <row r="147">
          <cell r="A147">
            <v>110067</v>
          </cell>
          <cell r="B147" t="str">
            <v>K PEANUT BUTTER SMOOTH JAR-6/5 LB</v>
          </cell>
          <cell r="C147">
            <v>1.069</v>
          </cell>
        </row>
        <row r="148">
          <cell r="A148">
            <v>110080</v>
          </cell>
          <cell r="B148" t="str">
            <v>CHICKEN OVEN ROASTED FRZ 8 PC CTN-30 LB</v>
          </cell>
          <cell r="C148">
            <v>2.3713000000000002</v>
          </cell>
        </row>
        <row r="149">
          <cell r="A149">
            <v>110101</v>
          </cell>
          <cell r="B149" t="str">
            <v>K TOMATO SAUCE CAN-6/10</v>
          </cell>
          <cell r="C149">
            <v>0.37459999999999999</v>
          </cell>
        </row>
        <row r="150">
          <cell r="A150">
            <v>110102</v>
          </cell>
          <cell r="B150" t="str">
            <v>K TOMATO PASTE CAN-6/10</v>
          </cell>
          <cell r="C150">
            <v>0.67659999999999998</v>
          </cell>
        </row>
        <row r="151">
          <cell r="A151">
            <v>110138</v>
          </cell>
          <cell r="B151" t="str">
            <v>PORK BNLS LEG ROASTS - BULK CTN-60 LB</v>
          </cell>
          <cell r="C151">
            <v>1.4444999999999999</v>
          </cell>
        </row>
        <row r="152">
          <cell r="A152">
            <v>110149</v>
          </cell>
          <cell r="B152" t="str">
            <v>APPLES FOR FURTHER PROCESSING – BULK</v>
          </cell>
          <cell r="C152">
            <v>0.45200000000000001</v>
          </cell>
        </row>
        <row r="153">
          <cell r="A153">
            <v>110161</v>
          </cell>
          <cell r="B153" t="str">
            <v>FRUIT MIX DRIED PKG-5/5 LB</v>
          </cell>
          <cell r="C153">
            <v>2.8163</v>
          </cell>
        </row>
        <row r="154">
          <cell r="A154">
            <v>110177</v>
          </cell>
          <cell r="B154" t="str">
            <v>SPAGHETTI SAUCE MEATLESS POUCH-6/106 OZ</v>
          </cell>
          <cell r="C154">
            <v>0.39429999999999998</v>
          </cell>
        </row>
        <row r="155">
          <cell r="A155">
            <v>110186</v>
          </cell>
          <cell r="B155" t="str">
            <v>TOMATO SALSA POUCH-6/106 OZ</v>
          </cell>
          <cell r="C155">
            <v>0.43669999999999998</v>
          </cell>
        </row>
        <row r="156">
          <cell r="A156">
            <v>110187</v>
          </cell>
          <cell r="B156" t="str">
            <v>TOMATO SAUCE POUCH-6/106 OZ</v>
          </cell>
          <cell r="C156">
            <v>0.39700000000000002</v>
          </cell>
        </row>
        <row r="157">
          <cell r="A157">
            <v>110189</v>
          </cell>
          <cell r="B157" t="str">
            <v>TOMATO PASTE POUCH-6/111 OZ</v>
          </cell>
          <cell r="C157">
            <v>0.68189999999999995</v>
          </cell>
        </row>
        <row r="158">
          <cell r="A158">
            <v>110208</v>
          </cell>
          <cell r="B158" t="str">
            <v>FLOUR WHITE WHOLE WHEAT BLEND BAG-25 LB</v>
          </cell>
          <cell r="C158">
            <v>0.25559999999999999</v>
          </cell>
        </row>
        <row r="159">
          <cell r="A159">
            <v>110211</v>
          </cell>
          <cell r="B159" t="str">
            <v>FLOUR WHITE WHOLE WHEAT BLEND BAG-8/5 LB</v>
          </cell>
          <cell r="C159">
            <v>0.32940000000000003</v>
          </cell>
        </row>
        <row r="160">
          <cell r="A160">
            <v>110227</v>
          </cell>
          <cell r="B160" t="str">
            <v>POTATO FOR PROCESS INTO DEHY PRD-BULK</v>
          </cell>
          <cell r="C160">
            <v>6.2100000000000002E-2</v>
          </cell>
        </row>
        <row r="161">
          <cell r="A161">
            <v>110233</v>
          </cell>
          <cell r="B161" t="str">
            <v>MIXED FRUIT EX LT SUCROSE CAN-6/10</v>
          </cell>
          <cell r="C161">
            <v>0.91039999999999999</v>
          </cell>
        </row>
        <row r="162">
          <cell r="A162">
            <v>110234</v>
          </cell>
          <cell r="B162" t="str">
            <v>PEACHES CLING DICED EXLTSUCROSE CAN-6/10</v>
          </cell>
          <cell r="C162">
            <v>0.9506</v>
          </cell>
        </row>
        <row r="163">
          <cell r="A163">
            <v>110242</v>
          </cell>
          <cell r="B163" t="str">
            <v>CHEESE NAT AMER FBD BARREL-500 LB(40800)</v>
          </cell>
          <cell r="C163">
            <v>1.6550547265667026</v>
          </cell>
        </row>
        <row r="164">
          <cell r="A164">
            <v>110244</v>
          </cell>
          <cell r="B164" t="str">
            <v>CHEESE MOZ LM PT SKM UNFZ PROC PK(41125)</v>
          </cell>
          <cell r="C164">
            <v>1.6291</v>
          </cell>
        </row>
        <row r="165">
          <cell r="A165">
            <v>110253</v>
          </cell>
          <cell r="B165" t="str">
            <v>CHEESE CHED WHT BLOCK-40 LB (40800)</v>
          </cell>
          <cell r="C165">
            <v>1.6550547265667026</v>
          </cell>
        </row>
        <row r="166">
          <cell r="A166">
            <v>110254</v>
          </cell>
          <cell r="B166" t="str">
            <v>CHEESE CHED YEL BLOCK-40 LB (40800)</v>
          </cell>
          <cell r="C166">
            <v>1.6550547265667026</v>
          </cell>
        </row>
        <row r="167">
          <cell r="A167">
            <v>110261</v>
          </cell>
          <cell r="B167" t="str">
            <v>BEEF FINE GROUND LFT OPT FRZ CTN-40 LB</v>
          </cell>
          <cell r="C167">
            <v>2.3919000000000001</v>
          </cell>
        </row>
        <row r="168">
          <cell r="A168">
            <v>110321</v>
          </cell>
          <cell r="B168" t="str">
            <v>BEEF SPP PTY HSTYLE CKD 1.5MMA CTN-40 LB</v>
          </cell>
          <cell r="C168">
            <v>3.0129999999999999</v>
          </cell>
        </row>
        <row r="169">
          <cell r="A169">
            <v>110322</v>
          </cell>
          <cell r="B169" t="str">
            <v>BEEF SPP PTY HSTYLE CKD 2.0MMA CTN-40 LB</v>
          </cell>
          <cell r="C169">
            <v>2.8586999999999998</v>
          </cell>
        </row>
        <row r="170">
          <cell r="A170">
            <v>110346</v>
          </cell>
          <cell r="B170" t="str">
            <v>BEEF 100% PTY 90/10 FRZ 2.0MMA CTN-40 LB</v>
          </cell>
          <cell r="C170">
            <v>2.9352999999999998</v>
          </cell>
        </row>
        <row r="171">
          <cell r="A171">
            <v>110348</v>
          </cell>
          <cell r="B171" t="str">
            <v>BEEF SPP PTY 85/15 FRZ 2.0 MMA CTN-40 LB</v>
          </cell>
          <cell r="C171">
            <v>2.1446999999999998</v>
          </cell>
        </row>
        <row r="172">
          <cell r="A172">
            <v>110349</v>
          </cell>
          <cell r="B172" t="str">
            <v>BEEF 100% PTY 85/15 FRZ 2.0MMA CTN-40 LB</v>
          </cell>
          <cell r="C172">
            <v>2.5653999999999999</v>
          </cell>
        </row>
        <row r="173">
          <cell r="A173">
            <v>110361</v>
          </cell>
          <cell r="B173" t="str">
            <v>APPLESAUCE CUP-96/4.5</v>
          </cell>
          <cell r="C173">
            <v>0.52880000000000005</v>
          </cell>
        </row>
        <row r="174">
          <cell r="A174">
            <v>110381</v>
          </cell>
          <cell r="B174" t="str">
            <v>BEANS PINTO DRY TOTE-2000 LB</v>
          </cell>
          <cell r="C174">
            <v>0.41460000000000002</v>
          </cell>
        </row>
        <row r="175">
          <cell r="A175">
            <v>110382</v>
          </cell>
          <cell r="B175" t="str">
            <v>BEANS PINTO DRY BAG-50 LB</v>
          </cell>
          <cell r="C175">
            <v>0.3821</v>
          </cell>
        </row>
        <row r="176">
          <cell r="A176">
            <v>110391</v>
          </cell>
          <cell r="B176" t="str">
            <v>SPINACH CHOPPED FRZ IQF PKG-12/2 LB</v>
          </cell>
          <cell r="C176">
            <v>0.87380000000000002</v>
          </cell>
        </row>
        <row r="177">
          <cell r="A177">
            <v>110393</v>
          </cell>
          <cell r="B177" t="str">
            <v>PANCAKES WHOLE WHEAT FZN-144 COUNT</v>
          </cell>
          <cell r="C177">
            <v>0.94979999999999998</v>
          </cell>
        </row>
        <row r="178">
          <cell r="A178">
            <v>110394</v>
          </cell>
          <cell r="B178" t="str">
            <v>TORTILLA WHOLE WHEAT FZN 8" CTN-12/24</v>
          </cell>
          <cell r="C178">
            <v>0.5625</v>
          </cell>
        </row>
        <row r="179">
          <cell r="A179">
            <v>110396</v>
          </cell>
          <cell r="B179" t="str">
            <v>CHEESE MOZ LM PT SKM STRING BOX-360/1 OZ</v>
          </cell>
          <cell r="C179">
            <v>2.4016999999999999</v>
          </cell>
        </row>
        <row r="180">
          <cell r="A180">
            <v>110397</v>
          </cell>
          <cell r="B180" t="str">
            <v>YOGURT HI PROTEIN PLAIN TUB-6/32 OZ</v>
          </cell>
          <cell r="C180">
            <v>1.1200000000000001</v>
          </cell>
        </row>
        <row r="181">
          <cell r="A181">
            <v>110398</v>
          </cell>
          <cell r="B181" t="str">
            <v>YOGURT HI PROTEIN VANILLA TUB-6/32 OZ</v>
          </cell>
          <cell r="C181">
            <v>1.238</v>
          </cell>
        </row>
        <row r="182">
          <cell r="A182">
            <v>110400</v>
          </cell>
          <cell r="B182" t="str">
            <v>YOGURT HI PROTEIN BLUEBERRY CUP-24/4 OZ</v>
          </cell>
          <cell r="C182">
            <v>1.2461</v>
          </cell>
        </row>
        <row r="183">
          <cell r="A183">
            <v>110401</v>
          </cell>
          <cell r="B183" t="str">
            <v>YOGURT HI PROTEIN STRAWBERRY CUP-24/4 OZ</v>
          </cell>
          <cell r="C183">
            <v>1.2463</v>
          </cell>
        </row>
        <row r="184">
          <cell r="A184">
            <v>110402</v>
          </cell>
          <cell r="B184" t="str">
            <v>YOGURT HI PROTEIN VANILLA CUP-24/4 OZ</v>
          </cell>
          <cell r="C184">
            <v>1.2434000000000001</v>
          </cell>
        </row>
        <row r="185">
          <cell r="A185">
            <v>110404</v>
          </cell>
          <cell r="B185" t="str">
            <v>SUNFLOWER SEED BUTTER BARREL-500 LB</v>
          </cell>
          <cell r="C185">
            <v>2.0137999999999998</v>
          </cell>
        </row>
        <row r="186">
          <cell r="A186">
            <v>110421</v>
          </cell>
          <cell r="B186" t="str">
            <v>MUSHROOMS DICED FRZ IQF CTN-40 LB</v>
          </cell>
          <cell r="C186">
            <v>0.79210000000000003</v>
          </cell>
        </row>
        <row r="187">
          <cell r="A187">
            <v>110425</v>
          </cell>
          <cell r="B187" t="str">
            <v>SPINACH CHOPPED FRZ IQF CTN-20 LB (1902)</v>
          </cell>
          <cell r="C187">
            <v>0.7843</v>
          </cell>
        </row>
        <row r="188">
          <cell r="A188">
            <v>110462</v>
          </cell>
          <cell r="B188" t="str">
            <v>CHICKEN STRIPS FRZ CTN-30 LB</v>
          </cell>
          <cell r="C188">
            <v>2.1423999999999999</v>
          </cell>
        </row>
        <row r="189">
          <cell r="A189">
            <v>110470</v>
          </cell>
          <cell r="B189" t="str">
            <v>APPLE SLICES FRZ CTN-12/2.5 LB</v>
          </cell>
          <cell r="C189">
            <v>0.91300000000000003</v>
          </cell>
        </row>
        <row r="190">
          <cell r="A190">
            <v>110473</v>
          </cell>
          <cell r="B190" t="str">
            <v>BROCCOLI FRZ CTN-30 LB</v>
          </cell>
          <cell r="C190">
            <v>1.3097000000000001</v>
          </cell>
        </row>
        <row r="191">
          <cell r="A191">
            <v>110480</v>
          </cell>
          <cell r="B191" t="str">
            <v>CARROTS DICED FRZ CTN-30 LB</v>
          </cell>
          <cell r="C191">
            <v>0.36870000000000003</v>
          </cell>
        </row>
        <row r="192">
          <cell r="A192">
            <v>110481</v>
          </cell>
          <cell r="B192" t="str">
            <v>CARROTS DICED FRZ CTN-12/2.5 LB</v>
          </cell>
          <cell r="C192">
            <v>0.55269999999999997</v>
          </cell>
        </row>
        <row r="193">
          <cell r="A193">
            <v>110482</v>
          </cell>
          <cell r="B193" t="str">
            <v>FLOUR HIGH GLUTEN BAG-50 LB</v>
          </cell>
          <cell r="C193">
            <v>0.27610000000000001</v>
          </cell>
        </row>
        <row r="194">
          <cell r="A194">
            <v>110483</v>
          </cell>
          <cell r="B194" t="str">
            <v>K BEANS GARBANZO CAN-6/10</v>
          </cell>
          <cell r="C194">
            <v>0.3654</v>
          </cell>
        </row>
        <row r="195">
          <cell r="A195">
            <v>110501</v>
          </cell>
          <cell r="B195" t="str">
            <v>WHOLE GRAIN BLEND MACARONI CTN-20 LB</v>
          </cell>
          <cell r="C195">
            <v>0.40770000000000001</v>
          </cell>
        </row>
        <row r="196">
          <cell r="A196">
            <v>110504</v>
          </cell>
          <cell r="B196" t="str">
            <v>WHOLE GRAIN BLEND ROTINI MAC CTN-20 LB</v>
          </cell>
          <cell r="C196">
            <v>0.44690000000000002</v>
          </cell>
        </row>
        <row r="197">
          <cell r="A197">
            <v>110506</v>
          </cell>
          <cell r="B197" t="str">
            <v>WHOLE GRAIN BLEND SPAGHETTI CTN-20 LB</v>
          </cell>
          <cell r="C197">
            <v>0.39269999999999999</v>
          </cell>
        </row>
        <row r="198">
          <cell r="A198">
            <v>110520</v>
          </cell>
          <cell r="B198" t="str">
            <v>WHOLE GRAIN BLEND PENNE CTN-2/10 LB</v>
          </cell>
          <cell r="C198">
            <v>0.42109999999999997</v>
          </cell>
        </row>
        <row r="199">
          <cell r="A199">
            <v>110541</v>
          </cell>
          <cell r="B199" t="str">
            <v>APPLESAUCE UNSWEETENED CAN-6/10</v>
          </cell>
          <cell r="C199">
            <v>0.45429999999999998</v>
          </cell>
        </row>
        <row r="200">
          <cell r="A200">
            <v>110543</v>
          </cell>
          <cell r="B200" t="str">
            <v>APPLES GRANNY SMITH FRESH CTN-40 LB</v>
          </cell>
          <cell r="C200">
            <v>0.62329999999999997</v>
          </cell>
        </row>
        <row r="201">
          <cell r="A201">
            <v>110554</v>
          </cell>
          <cell r="B201" t="str">
            <v>TURKEY BREAST DELI SLICED FRZ PKG-8/5 LB</v>
          </cell>
          <cell r="C201">
            <v>3.1339000000000001</v>
          </cell>
        </row>
        <row r="202">
          <cell r="A202">
            <v>110556</v>
          </cell>
          <cell r="B202" t="str">
            <v>RAISINS BAG-6/5 LB</v>
          </cell>
          <cell r="C202">
            <v>1.2170000000000001</v>
          </cell>
        </row>
        <row r="203">
          <cell r="A203">
            <v>110562</v>
          </cell>
          <cell r="B203" t="str">
            <v>SWEET POTATOES CHUNK FRZ PKG-6/5 LB</v>
          </cell>
          <cell r="C203">
            <v>0.67020000000000002</v>
          </cell>
        </row>
        <row r="204">
          <cell r="A204">
            <v>110601</v>
          </cell>
          <cell r="B204" t="str">
            <v>FISH AK PLCK FRZ BULK CTN-49.5 LB</v>
          </cell>
          <cell r="C204">
            <v>1.1105</v>
          </cell>
        </row>
        <row r="205">
          <cell r="A205">
            <v>110623</v>
          </cell>
          <cell r="B205" t="str">
            <v>BLUEBERRY HIGHBUSH FRZ CTN-12/2.5 LB</v>
          </cell>
          <cell r="C205">
            <v>1.0989</v>
          </cell>
        </row>
        <row r="206">
          <cell r="A206">
            <v>110624</v>
          </cell>
          <cell r="B206" t="str">
            <v>BLUEBERRY HIGHBUSH FRZ CTN-30 LB</v>
          </cell>
          <cell r="C206">
            <v>0.88170000000000004</v>
          </cell>
        </row>
        <row r="207">
          <cell r="A207">
            <v>110630</v>
          </cell>
          <cell r="B207" t="str">
            <v>K OIL VEGETABLE BTL-6/1 GAL</v>
          </cell>
          <cell r="C207">
            <v>0.52849999999999997</v>
          </cell>
        </row>
        <row r="208">
          <cell r="A208">
            <v>110651</v>
          </cell>
          <cell r="B208" t="str">
            <v>ORANGE JUICE SINGLE FRZ CUP-96/4 OZ</v>
          </cell>
          <cell r="C208">
            <v>0.58909999999999996</v>
          </cell>
        </row>
        <row r="209">
          <cell r="A209">
            <v>110690</v>
          </cell>
          <cell r="B209" t="str">
            <v>MILK 1% MILKFAT UHT 2816 BOX-24/8 FL OZ</v>
          </cell>
          <cell r="C209">
            <v>0.44750000000000001</v>
          </cell>
        </row>
        <row r="210">
          <cell r="A210">
            <v>110694</v>
          </cell>
          <cell r="B210" t="str">
            <v>RICE BRN US#1 MEDIUM GRAIN BAG-25 LB</v>
          </cell>
          <cell r="C210">
            <v>0.46529999999999999</v>
          </cell>
        </row>
        <row r="211">
          <cell r="A211">
            <v>110700</v>
          </cell>
          <cell r="B211" t="str">
            <v>PEANUTS RAW SHELLED-BULK 44000 LB</v>
          </cell>
          <cell r="C211">
            <v>0.53979999999999995</v>
          </cell>
        </row>
        <row r="212">
          <cell r="A212">
            <v>110710</v>
          </cell>
          <cell r="B212" t="str">
            <v>PEANUT BUTTER SMOOTH PKG-100/1.1 OZ</v>
          </cell>
          <cell r="C212">
            <v>1.3674999999999999</v>
          </cell>
        </row>
        <row r="213">
          <cell r="A213">
            <v>110711</v>
          </cell>
          <cell r="B213" t="str">
            <v>BEEF PATTY CKD FRZ 2.0 MMA CTN-40 LB</v>
          </cell>
          <cell r="C213">
            <v>4.1212999999999997</v>
          </cell>
        </row>
        <row r="214">
          <cell r="A214">
            <v>110721</v>
          </cell>
          <cell r="B214" t="str">
            <v>SWEET POTATOES CRINKLE FRZ PKG-6/5 LB</v>
          </cell>
          <cell r="C214">
            <v>1.3206</v>
          </cell>
        </row>
        <row r="215">
          <cell r="A215">
            <v>110723</v>
          </cell>
          <cell r="B215" t="str">
            <v>CRANBERRIES DRIED PKG-300/1.16 OZ</v>
          </cell>
          <cell r="C215">
            <v>2.0489000000000002</v>
          </cell>
        </row>
        <row r="216">
          <cell r="A216">
            <v>110724</v>
          </cell>
          <cell r="B216" t="str">
            <v>PEPPERS/ONION BLEND FRZ CTN-30 LB</v>
          </cell>
          <cell r="C216">
            <v>1.1032999999999999</v>
          </cell>
        </row>
        <row r="217">
          <cell r="A217">
            <v>110730</v>
          </cell>
          <cell r="B217" t="str">
            <v>PORK PULLED CKD PKG-8/5 LB</v>
          </cell>
          <cell r="C217">
            <v>2.6551</v>
          </cell>
        </row>
        <row r="218">
          <cell r="A218">
            <v>110763</v>
          </cell>
          <cell r="B218" t="str">
            <v>PEAS GREEN FRZ CTN-12/2.5 LB</v>
          </cell>
          <cell r="C218">
            <v>0.63129999999999997</v>
          </cell>
        </row>
        <row r="219">
          <cell r="A219">
            <v>110844</v>
          </cell>
          <cell r="B219" t="str">
            <v>POTATOES DICED FRZ PKG-6/5 LB</v>
          </cell>
          <cell r="C219">
            <v>0.4718</v>
          </cell>
        </row>
        <row r="220">
          <cell r="A220">
            <v>110845</v>
          </cell>
          <cell r="B220" t="str">
            <v>EGGS WHOLE FRZ CTN-12/2 LB</v>
          </cell>
          <cell r="C220">
            <v>0.61019999999999996</v>
          </cell>
        </row>
        <row r="221">
          <cell r="A221">
            <v>110846</v>
          </cell>
          <cell r="B221" t="str">
            <v>STRAWBERRY WHOLE UNSWT IQF CTN-6/5 LB</v>
          </cell>
          <cell r="C221">
            <v>1.1342000000000001</v>
          </cell>
        </row>
        <row r="222">
          <cell r="A222">
            <v>110851</v>
          </cell>
          <cell r="B222" t="str">
            <v>FISH AK POLLOCK STICKS BRD FRZ CTN-40 LB</v>
          </cell>
          <cell r="C222">
            <v>2.1659999999999999</v>
          </cell>
        </row>
        <row r="223">
          <cell r="A223">
            <v>110854</v>
          </cell>
          <cell r="B223" t="str">
            <v>PEANUT BUTTER SMOOTH PKG-120/1.1 OZ</v>
          </cell>
          <cell r="C223">
            <v>2.6124999999999998</v>
          </cell>
        </row>
        <row r="224">
          <cell r="A224">
            <v>110860</v>
          </cell>
          <cell r="B224" t="str">
            <v>STRAWBERRY SLICES UNSWT IQF CTN-6/5 LB</v>
          </cell>
          <cell r="C224">
            <v>1.1761999999999999</v>
          </cell>
        </row>
        <row r="225">
          <cell r="A225">
            <v>110861</v>
          </cell>
          <cell r="B225" t="str">
            <v>SQUASH BUTTERNUT DICED IQF CTN-6/5 LB</v>
          </cell>
          <cell r="C225">
            <v>0.54430000000000001</v>
          </cell>
        </row>
        <row r="226">
          <cell r="A226">
            <v>110862</v>
          </cell>
          <cell r="B226" t="str">
            <v>APRICOT SLICES UNSWT FRZ CTN-6/5 LB</v>
          </cell>
          <cell r="C226">
            <v>1.5002</v>
          </cell>
        </row>
        <row r="227">
          <cell r="A227">
            <v>110863</v>
          </cell>
          <cell r="B227" t="str">
            <v>YOGURT HI PROTEIN PEACH CUP-24/4 OZ</v>
          </cell>
          <cell r="C227">
            <v>1.2649999999999999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11"/>
  <sheetViews>
    <sheetView tabSelected="1" zoomScale="90" zoomScaleNormal="90" zoomScaleSheetLayoutView="70" workbookViewId="0">
      <selection activeCell="I5" sqref="I5"/>
    </sheetView>
  </sheetViews>
  <sheetFormatPr defaultColWidth="9.140625" defaultRowHeight="15.75" x14ac:dyDescent="0.25"/>
  <cols>
    <col min="1" max="1" width="8.42578125" style="2" customWidth="1"/>
    <col min="2" max="2" width="13.5703125" style="3" customWidth="1"/>
    <col min="3" max="3" width="19.42578125" style="2" customWidth="1"/>
    <col min="4" max="4" width="37.42578125" style="2" customWidth="1"/>
    <col min="5" max="5" width="9.42578125" style="2" customWidth="1"/>
    <col min="6" max="6" width="11.42578125" style="4" customWidth="1"/>
    <col min="7" max="7" width="10.5703125" style="4" customWidth="1"/>
    <col min="8" max="8" width="14.42578125" style="5" customWidth="1"/>
    <col min="9" max="9" width="30.140625" style="6" customWidth="1"/>
    <col min="10" max="10" width="14.5703125" style="6" customWidth="1"/>
    <col min="11" max="11" width="11.85546875" style="8" customWidth="1"/>
    <col min="12" max="12" width="15" style="8" customWidth="1"/>
    <col min="13" max="13" width="13.5703125" style="7" customWidth="1"/>
    <col min="14" max="14" width="25.5703125" style="7" customWidth="1"/>
    <col min="15" max="15" width="12.5703125" style="8" customWidth="1"/>
    <col min="16" max="16" width="12.5703125" style="9" customWidth="1"/>
    <col min="17" max="17" width="12.5703125" style="8" hidden="1" customWidth="1"/>
    <col min="18" max="18" width="12.5703125" style="10" customWidth="1"/>
    <col min="19" max="26" width="12.5703125" style="8" customWidth="1"/>
    <col min="27" max="27" width="12.5703125" style="2" customWidth="1"/>
    <col min="28" max="28" width="9.140625" style="2"/>
    <col min="29" max="29" width="6" style="2" customWidth="1"/>
    <col min="30" max="16384" width="9.140625" style="2"/>
  </cols>
  <sheetData>
    <row r="1" spans="1:27" s="29" customFormat="1" ht="31.5" x14ac:dyDescent="0.5">
      <c r="A1" s="29" t="s">
        <v>77</v>
      </c>
      <c r="B1" s="30"/>
      <c r="F1" s="31"/>
      <c r="G1" s="31"/>
      <c r="H1" s="32"/>
      <c r="I1" s="33"/>
      <c r="J1" s="33"/>
      <c r="K1" s="42" t="s">
        <v>67</v>
      </c>
      <c r="L1" s="41"/>
      <c r="M1" s="41"/>
      <c r="N1" s="34"/>
      <c r="O1" s="35"/>
      <c r="P1" s="36"/>
      <c r="Q1" s="35"/>
      <c r="R1" s="37"/>
      <c r="S1" s="35"/>
      <c r="T1" s="35"/>
      <c r="U1" s="35"/>
      <c r="V1" s="35"/>
      <c r="W1" s="35"/>
      <c r="X1" s="35"/>
      <c r="Y1" s="35"/>
      <c r="Z1" s="35"/>
    </row>
    <row r="2" spans="1:27" s="29" customFormat="1" ht="34.5" customHeight="1" x14ac:dyDescent="0.5">
      <c r="A2" s="29" t="s">
        <v>8</v>
      </c>
      <c r="B2" s="30"/>
      <c r="C2" s="38"/>
      <c r="D2" s="38"/>
      <c r="E2" s="38"/>
      <c r="F2" s="38"/>
      <c r="G2" s="38"/>
      <c r="H2" s="39"/>
      <c r="I2" s="40"/>
      <c r="J2" s="33"/>
      <c r="K2" s="41"/>
      <c r="L2" s="42"/>
      <c r="M2" s="42"/>
      <c r="N2" s="42"/>
      <c r="O2" s="43"/>
      <c r="P2" s="44"/>
      <c r="Q2" s="45" t="b">
        <v>0</v>
      </c>
      <c r="R2" s="37"/>
      <c r="S2" s="35"/>
      <c r="T2" s="35"/>
      <c r="U2" s="35"/>
      <c r="V2" s="35"/>
      <c r="W2" s="35"/>
      <c r="X2" s="35"/>
      <c r="Y2" s="35"/>
      <c r="Z2" s="35"/>
    </row>
    <row r="3" spans="1:27" s="46" customFormat="1" ht="33" customHeight="1" x14ac:dyDescent="0.25">
      <c r="B3" s="47"/>
      <c r="C3" s="48"/>
      <c r="D3" s="48"/>
      <c r="E3" s="49" t="s">
        <v>14</v>
      </c>
      <c r="F3" s="50"/>
      <c r="G3" s="48"/>
      <c r="H3" s="48"/>
      <c r="I3" s="48"/>
      <c r="J3" s="48"/>
      <c r="K3" s="48"/>
      <c r="L3" s="48"/>
      <c r="M3" s="48"/>
      <c r="N3" s="48"/>
      <c r="O3" s="51"/>
      <c r="P3" s="52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7" s="63" customFormat="1" ht="112.5" x14ac:dyDescent="0.2">
      <c r="A4" s="58" t="s">
        <v>7</v>
      </c>
      <c r="B4" s="58" t="s">
        <v>9</v>
      </c>
      <c r="C4" s="58" t="s">
        <v>15</v>
      </c>
      <c r="D4" s="58" t="s">
        <v>16</v>
      </c>
      <c r="E4" s="58" t="s">
        <v>0</v>
      </c>
      <c r="F4" s="28" t="s">
        <v>1</v>
      </c>
      <c r="G4" s="64" t="s">
        <v>2</v>
      </c>
      <c r="H4" s="28" t="s">
        <v>17</v>
      </c>
      <c r="I4" s="28" t="s">
        <v>10</v>
      </c>
      <c r="J4" s="59" t="s">
        <v>18</v>
      </c>
      <c r="K4" s="59" t="s">
        <v>11</v>
      </c>
      <c r="L4" s="59" t="s">
        <v>12</v>
      </c>
      <c r="M4" s="60" t="s">
        <v>13</v>
      </c>
      <c r="N4" s="11"/>
      <c r="O4" s="61"/>
      <c r="P4" s="62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7" s="23" customFormat="1" ht="32.25" customHeight="1" x14ac:dyDescent="0.2">
      <c r="A5" s="12" t="s">
        <v>78</v>
      </c>
      <c r="B5" s="56" t="s">
        <v>5</v>
      </c>
      <c r="C5" s="27" t="s">
        <v>19</v>
      </c>
      <c r="D5" s="24" t="s">
        <v>20</v>
      </c>
      <c r="E5" s="14">
        <v>42</v>
      </c>
      <c r="F5" s="13">
        <v>171</v>
      </c>
      <c r="G5" s="14">
        <v>3.92</v>
      </c>
      <c r="H5" s="13">
        <v>100113</v>
      </c>
      <c r="I5" s="15" t="str">
        <f>VLOOKUP(H5,'[1]November 2017'!A:C,2,FALSE)</f>
        <v>CHICKEN LEGS CHILLED -BULK</v>
      </c>
      <c r="J5" s="25">
        <v>39.08</v>
      </c>
      <c r="K5" s="16">
        <f>VLOOKUP(H5,'[1]November 2017'!A:C,3,FALSE)</f>
        <v>0.47570000000000001</v>
      </c>
      <c r="L5" s="17">
        <f t="shared" ref="L5:L16" si="0">J5*K5</f>
        <v>18.590356</v>
      </c>
      <c r="M5" s="18">
        <v>43055</v>
      </c>
      <c r="N5" s="19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2"/>
    </row>
    <row r="6" spans="1:27" s="23" customFormat="1" ht="30" customHeight="1" x14ac:dyDescent="0.2">
      <c r="A6" s="12" t="s">
        <v>78</v>
      </c>
      <c r="B6" s="56" t="s">
        <v>5</v>
      </c>
      <c r="C6" s="27" t="s">
        <v>21</v>
      </c>
      <c r="D6" s="24" t="s">
        <v>22</v>
      </c>
      <c r="E6" s="14">
        <v>42</v>
      </c>
      <c r="F6" s="13">
        <v>171</v>
      </c>
      <c r="G6" s="14">
        <v>3.92</v>
      </c>
      <c r="H6" s="13">
        <v>100113</v>
      </c>
      <c r="I6" s="15" t="str">
        <f>VLOOKUP(H6,'[1]November 2017'!A:C,2,FALSE)</f>
        <v>CHICKEN LEGS CHILLED -BULK</v>
      </c>
      <c r="J6" s="25">
        <v>39.08</v>
      </c>
      <c r="K6" s="16">
        <f>VLOOKUP(H6,'[1]November 2017'!A:C,3,FALSE)</f>
        <v>0.47570000000000001</v>
      </c>
      <c r="L6" s="17">
        <f t="shared" si="0"/>
        <v>18.590356</v>
      </c>
      <c r="M6" s="18">
        <v>43055</v>
      </c>
      <c r="N6" s="26"/>
      <c r="O6" s="20"/>
      <c r="P6" s="21"/>
      <c r="Q6" s="20"/>
      <c r="R6" s="20"/>
      <c r="S6" s="20"/>
      <c r="T6" s="20"/>
      <c r="U6" s="20"/>
      <c r="V6" s="20"/>
      <c r="W6" s="20"/>
      <c r="X6" s="20"/>
      <c r="Y6" s="20"/>
      <c r="Z6" s="20"/>
      <c r="AA6" s="22"/>
    </row>
    <row r="7" spans="1:27" s="23" customFormat="1" ht="30" customHeight="1" x14ac:dyDescent="0.2">
      <c r="A7" s="12" t="s">
        <v>78</v>
      </c>
      <c r="B7" s="56" t="s">
        <v>5</v>
      </c>
      <c r="C7" s="27" t="s">
        <v>23</v>
      </c>
      <c r="D7" s="24" t="s">
        <v>24</v>
      </c>
      <c r="E7" s="14">
        <v>42</v>
      </c>
      <c r="F7" s="13">
        <v>171</v>
      </c>
      <c r="G7" s="14">
        <v>3.92</v>
      </c>
      <c r="H7" s="13">
        <v>100113</v>
      </c>
      <c r="I7" s="15" t="str">
        <f>VLOOKUP(H7,'[1]November 2017'!A:C,2,FALSE)</f>
        <v>CHICKEN LEGS CHILLED -BULK</v>
      </c>
      <c r="J7" s="25">
        <v>39.08</v>
      </c>
      <c r="K7" s="16">
        <f>VLOOKUP(H7,'[1]November 2017'!A:C,3,FALSE)</f>
        <v>0.47570000000000001</v>
      </c>
      <c r="L7" s="17">
        <f t="shared" si="0"/>
        <v>18.590356</v>
      </c>
      <c r="M7" s="18">
        <v>43055</v>
      </c>
      <c r="N7" s="26"/>
      <c r="O7" s="20"/>
      <c r="P7" s="21"/>
      <c r="Q7" s="20"/>
      <c r="R7" s="20"/>
      <c r="S7" s="20"/>
      <c r="T7" s="20"/>
      <c r="U7" s="20"/>
      <c r="V7" s="20"/>
      <c r="W7" s="20"/>
      <c r="X7" s="20"/>
      <c r="Y7" s="20"/>
      <c r="Z7" s="20"/>
      <c r="AA7" s="22"/>
    </row>
    <row r="8" spans="1:27" s="23" customFormat="1" ht="30" customHeight="1" x14ac:dyDescent="0.2">
      <c r="A8" s="12" t="s">
        <v>78</v>
      </c>
      <c r="B8" s="56" t="s">
        <v>5</v>
      </c>
      <c r="C8" s="27" t="s">
        <v>25</v>
      </c>
      <c r="D8" s="27" t="s">
        <v>68</v>
      </c>
      <c r="E8" s="14">
        <v>35</v>
      </c>
      <c r="F8" s="13">
        <v>200</v>
      </c>
      <c r="G8" s="14">
        <v>2.8</v>
      </c>
      <c r="H8" s="13">
        <v>100113</v>
      </c>
      <c r="I8" s="15" t="str">
        <f>VLOOKUP(H8,'[1]November 2017'!A:C,2,FALSE)</f>
        <v>CHICKEN LEGS CHILLED -BULK</v>
      </c>
      <c r="J8" s="25">
        <v>39.17</v>
      </c>
      <c r="K8" s="16">
        <f>VLOOKUP(H8,'[1]November 2017'!A:C,3,FALSE)</f>
        <v>0.47570000000000001</v>
      </c>
      <c r="L8" s="17">
        <f t="shared" si="0"/>
        <v>18.633169000000002</v>
      </c>
      <c r="M8" s="18">
        <v>43055</v>
      </c>
      <c r="N8" s="26"/>
      <c r="O8" s="20"/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2"/>
    </row>
    <row r="9" spans="1:27" s="23" customFormat="1" ht="30" customHeight="1" x14ac:dyDescent="0.2">
      <c r="A9" s="12" t="s">
        <v>78</v>
      </c>
      <c r="B9" s="56" t="s">
        <v>5</v>
      </c>
      <c r="C9" s="27" t="s">
        <v>69</v>
      </c>
      <c r="D9" s="27" t="s">
        <v>68</v>
      </c>
      <c r="E9" s="14">
        <v>42</v>
      </c>
      <c r="F9" s="13">
        <v>240</v>
      </c>
      <c r="G9" s="14">
        <v>2.8</v>
      </c>
      <c r="H9" s="13">
        <v>100113</v>
      </c>
      <c r="I9" s="15" t="str">
        <f>VLOOKUP(H9,'[1]November 2017'!A:C,2,FALSE)</f>
        <v>CHICKEN LEGS CHILLED -BULK</v>
      </c>
      <c r="J9" s="25">
        <v>44.77</v>
      </c>
      <c r="K9" s="16">
        <f>VLOOKUP(H9,'[1]November 2017'!A:C,3,FALSE)</f>
        <v>0.47570000000000001</v>
      </c>
      <c r="L9" s="17">
        <f t="shared" ref="L9" si="1">J9*K9</f>
        <v>21.297089000000003</v>
      </c>
      <c r="M9" s="18">
        <v>43055</v>
      </c>
      <c r="N9" s="26"/>
      <c r="O9" s="20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2"/>
    </row>
    <row r="10" spans="1:27" s="23" customFormat="1" ht="33.75" customHeight="1" x14ac:dyDescent="0.2">
      <c r="A10" s="12" t="s">
        <v>78</v>
      </c>
      <c r="B10" s="56" t="s">
        <v>5</v>
      </c>
      <c r="C10" s="27" t="s">
        <v>26</v>
      </c>
      <c r="D10" s="27" t="s">
        <v>68</v>
      </c>
      <c r="E10" s="14">
        <v>42</v>
      </c>
      <c r="F10" s="13">
        <v>240</v>
      </c>
      <c r="G10" s="14">
        <v>2.8</v>
      </c>
      <c r="H10" s="13">
        <v>100113</v>
      </c>
      <c r="I10" s="15" t="str">
        <f>VLOOKUP(H10,'[1]November 2017'!A:C,2,FALSE)</f>
        <v>CHICKEN LEGS CHILLED -BULK</v>
      </c>
      <c r="J10" s="25">
        <v>40.22</v>
      </c>
      <c r="K10" s="16">
        <f>VLOOKUP(H10,'[1]November 2017'!A:C,3,FALSE)</f>
        <v>0.47570000000000001</v>
      </c>
      <c r="L10" s="17">
        <f t="shared" si="0"/>
        <v>19.132653999999999</v>
      </c>
      <c r="M10" s="18">
        <v>43055</v>
      </c>
      <c r="N10" s="26"/>
      <c r="O10" s="20"/>
      <c r="P10" s="21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2"/>
    </row>
    <row r="11" spans="1:27" s="23" customFormat="1" ht="30" customHeight="1" x14ac:dyDescent="0.2">
      <c r="A11" s="12" t="s">
        <v>78</v>
      </c>
      <c r="B11" s="56" t="s">
        <v>5</v>
      </c>
      <c r="C11" s="53" t="s">
        <v>27</v>
      </c>
      <c r="D11" s="27" t="s">
        <v>28</v>
      </c>
      <c r="E11" s="14">
        <v>30</v>
      </c>
      <c r="F11" s="13">
        <v>171</v>
      </c>
      <c r="G11" s="14">
        <v>2.8</v>
      </c>
      <c r="H11" s="13">
        <v>100113</v>
      </c>
      <c r="I11" s="15" t="str">
        <f>VLOOKUP(H11,'[1]November 2017'!A:C,2,FALSE)</f>
        <v>CHICKEN LEGS CHILLED -BULK</v>
      </c>
      <c r="J11" s="25">
        <v>39.08</v>
      </c>
      <c r="K11" s="16">
        <f>VLOOKUP(H11,'[1]November 2017'!A:C,3,FALSE)</f>
        <v>0.47570000000000001</v>
      </c>
      <c r="L11" s="17">
        <f t="shared" si="0"/>
        <v>18.590356</v>
      </c>
      <c r="M11" s="18">
        <v>43055</v>
      </c>
      <c r="N11" s="26"/>
      <c r="O11" s="20"/>
      <c r="P11" s="21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2"/>
    </row>
    <row r="12" spans="1:27" s="23" customFormat="1" ht="30" customHeight="1" x14ac:dyDescent="0.2">
      <c r="A12" s="12" t="s">
        <v>78</v>
      </c>
      <c r="B12" s="56" t="s">
        <v>5</v>
      </c>
      <c r="C12" s="27" t="s">
        <v>29</v>
      </c>
      <c r="D12" s="27" t="s">
        <v>30</v>
      </c>
      <c r="E12" s="14">
        <v>42</v>
      </c>
      <c r="F12" s="13">
        <v>171</v>
      </c>
      <c r="G12" s="14">
        <v>3.92</v>
      </c>
      <c r="H12" s="13">
        <v>100113</v>
      </c>
      <c r="I12" s="15" t="str">
        <f>VLOOKUP(H12,'[1]November 2017'!A:C,2,FALSE)</f>
        <v>CHICKEN LEGS CHILLED -BULK</v>
      </c>
      <c r="J12" s="25">
        <v>39.08</v>
      </c>
      <c r="K12" s="16">
        <f>VLOOKUP(H12,'[1]November 2017'!A:C,3,FALSE)</f>
        <v>0.47570000000000001</v>
      </c>
      <c r="L12" s="17">
        <f t="shared" si="0"/>
        <v>18.590356</v>
      </c>
      <c r="M12" s="18">
        <v>43055</v>
      </c>
      <c r="N12" s="26"/>
      <c r="O12" s="20"/>
      <c r="P12" s="21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2"/>
    </row>
    <row r="13" spans="1:27" s="23" customFormat="1" ht="30" customHeight="1" x14ac:dyDescent="0.2">
      <c r="A13" s="12" t="s">
        <v>78</v>
      </c>
      <c r="B13" s="56" t="s">
        <v>5</v>
      </c>
      <c r="C13" s="27" t="s">
        <v>31</v>
      </c>
      <c r="D13" s="24" t="s">
        <v>32</v>
      </c>
      <c r="E13" s="14">
        <v>35</v>
      </c>
      <c r="F13" s="13">
        <v>200</v>
      </c>
      <c r="G13" s="14">
        <v>2.8</v>
      </c>
      <c r="H13" s="13">
        <v>100113</v>
      </c>
      <c r="I13" s="15" t="str">
        <f>VLOOKUP(H13,'[1]November 2017'!A:C,2,FALSE)</f>
        <v>CHICKEN LEGS CHILLED -BULK</v>
      </c>
      <c r="J13" s="25">
        <v>39.17</v>
      </c>
      <c r="K13" s="16">
        <f>VLOOKUP(H13,'[1]November 2017'!A:C,3,FALSE)</f>
        <v>0.47570000000000001</v>
      </c>
      <c r="L13" s="17">
        <f t="shared" si="0"/>
        <v>18.633169000000002</v>
      </c>
      <c r="M13" s="18">
        <v>43055</v>
      </c>
      <c r="N13" s="26"/>
      <c r="O13" s="20"/>
      <c r="P13" s="21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2"/>
    </row>
    <row r="14" spans="1:27" s="23" customFormat="1" ht="30" customHeight="1" x14ac:dyDescent="0.2">
      <c r="A14" s="12" t="s">
        <v>78</v>
      </c>
      <c r="B14" s="56" t="s">
        <v>5</v>
      </c>
      <c r="C14" s="27" t="s">
        <v>33</v>
      </c>
      <c r="D14" s="24" t="s">
        <v>32</v>
      </c>
      <c r="E14" s="14">
        <v>42</v>
      </c>
      <c r="F14" s="13">
        <v>240</v>
      </c>
      <c r="G14" s="14">
        <v>2.8</v>
      </c>
      <c r="H14" s="13">
        <v>100113</v>
      </c>
      <c r="I14" s="15" t="str">
        <f>VLOOKUP(H14,'[1]November 2017'!A:C,2,FALSE)</f>
        <v>CHICKEN LEGS CHILLED -BULK</v>
      </c>
      <c r="J14" s="25">
        <v>40.22</v>
      </c>
      <c r="K14" s="16">
        <f>VLOOKUP(H14,'[1]November 2017'!A:C,3,FALSE)</f>
        <v>0.47570000000000001</v>
      </c>
      <c r="L14" s="17">
        <f t="shared" si="0"/>
        <v>19.132653999999999</v>
      </c>
      <c r="M14" s="18">
        <v>43055</v>
      </c>
      <c r="N14" s="26"/>
      <c r="O14" s="20"/>
      <c r="P14" s="21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2"/>
    </row>
    <row r="15" spans="1:27" s="23" customFormat="1" ht="30" customHeight="1" x14ac:dyDescent="0.2">
      <c r="A15" s="12" t="s">
        <v>78</v>
      </c>
      <c r="B15" s="56" t="s">
        <v>5</v>
      </c>
      <c r="C15" s="27" t="s">
        <v>70</v>
      </c>
      <c r="D15" s="24" t="s">
        <v>32</v>
      </c>
      <c r="E15" s="14">
        <v>42</v>
      </c>
      <c r="F15" s="13">
        <v>240</v>
      </c>
      <c r="G15" s="14">
        <v>2.8</v>
      </c>
      <c r="H15" s="13">
        <v>100113</v>
      </c>
      <c r="I15" s="15" t="str">
        <f>VLOOKUP(H15,'[1]November 2017'!A:C,2,FALSE)</f>
        <v>CHICKEN LEGS CHILLED -BULK</v>
      </c>
      <c r="J15" s="25">
        <v>44.77</v>
      </c>
      <c r="K15" s="16">
        <f>VLOOKUP(H15,'[1]November 2017'!A:C,3,FALSE)</f>
        <v>0.47570000000000001</v>
      </c>
      <c r="L15" s="17">
        <f t="shared" ref="L15" si="2">J15*K15</f>
        <v>21.297089000000003</v>
      </c>
      <c r="M15" s="18">
        <v>43055</v>
      </c>
      <c r="N15" s="26"/>
      <c r="O15" s="20"/>
      <c r="P15" s="21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2"/>
    </row>
    <row r="16" spans="1:27" s="22" customFormat="1" ht="30" customHeight="1" x14ac:dyDescent="0.2">
      <c r="A16" s="12" t="s">
        <v>78</v>
      </c>
      <c r="B16" s="56" t="s">
        <v>5</v>
      </c>
      <c r="C16" s="27" t="s">
        <v>34</v>
      </c>
      <c r="D16" s="27" t="s">
        <v>35</v>
      </c>
      <c r="E16" s="14">
        <v>40</v>
      </c>
      <c r="F16" s="13">
        <v>320</v>
      </c>
      <c r="G16" s="14">
        <v>2</v>
      </c>
      <c r="H16" s="13">
        <v>100113</v>
      </c>
      <c r="I16" s="15" t="str">
        <f>VLOOKUP(H16,'[1]November 2017'!A:C,2,FALSE)</f>
        <v>CHICKEN LEGS CHILLED -BULK</v>
      </c>
      <c r="J16" s="25">
        <v>62.71</v>
      </c>
      <c r="K16" s="16">
        <f>VLOOKUP(H16,'[1]November 2017'!A:C,3,FALSE)</f>
        <v>0.47570000000000001</v>
      </c>
      <c r="L16" s="17">
        <f t="shared" si="0"/>
        <v>29.831147000000001</v>
      </c>
      <c r="M16" s="18">
        <v>43055</v>
      </c>
      <c r="N16" s="26"/>
      <c r="O16" s="20"/>
      <c r="P16" s="21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7" s="23" customFormat="1" ht="32.25" customHeight="1" x14ac:dyDescent="0.2">
      <c r="A17" s="12" t="s">
        <v>78</v>
      </c>
      <c r="B17" s="56" t="s">
        <v>5</v>
      </c>
      <c r="C17" s="27" t="s">
        <v>36</v>
      </c>
      <c r="D17" s="27" t="s">
        <v>35</v>
      </c>
      <c r="E17" s="14">
        <v>40</v>
      </c>
      <c r="F17" s="13">
        <v>320</v>
      </c>
      <c r="G17" s="14">
        <v>2</v>
      </c>
      <c r="H17" s="13">
        <v>100113</v>
      </c>
      <c r="I17" s="15" t="str">
        <f>VLOOKUP(H17,'[1]November 2017'!A:C,2,FALSE)</f>
        <v>CHICKEN LEGS CHILLED -BULK</v>
      </c>
      <c r="J17" s="25">
        <v>53.57</v>
      </c>
      <c r="K17" s="16">
        <f>VLOOKUP(H17,'[1]November 2017'!A:C,3,FALSE)</f>
        <v>0.47570000000000001</v>
      </c>
      <c r="L17" s="17">
        <f t="shared" ref="L17:L40" si="3">J17*K17</f>
        <v>25.483249000000001</v>
      </c>
      <c r="M17" s="18">
        <v>43055</v>
      </c>
      <c r="N17" s="19"/>
      <c r="O17" s="20"/>
      <c r="P17" s="21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2"/>
    </row>
    <row r="18" spans="1:27" s="23" customFormat="1" ht="32.25" customHeight="1" x14ac:dyDescent="0.2">
      <c r="A18" s="12" t="s">
        <v>78</v>
      </c>
      <c r="B18" s="56" t="s">
        <v>5</v>
      </c>
      <c r="C18" s="27" t="s">
        <v>76</v>
      </c>
      <c r="D18" s="27" t="s">
        <v>35</v>
      </c>
      <c r="E18" s="14">
        <v>40</v>
      </c>
      <c r="F18" s="13">
        <v>320</v>
      </c>
      <c r="G18" s="14">
        <v>2</v>
      </c>
      <c r="H18" s="13">
        <v>100113</v>
      </c>
      <c r="I18" s="15" t="str">
        <f>VLOOKUP(H18,'[1]November 2017'!A:C,2,FALSE)</f>
        <v>CHICKEN LEGS CHILLED -BULK</v>
      </c>
      <c r="J18" s="25">
        <v>59.7</v>
      </c>
      <c r="K18" s="16">
        <f>VLOOKUP(H18,'[1]November 2017'!A:C,3,FALSE)</f>
        <v>0.47570000000000001</v>
      </c>
      <c r="L18" s="17">
        <f t="shared" ref="L18" si="4">J18*K18</f>
        <v>28.399290000000001</v>
      </c>
      <c r="M18" s="18">
        <v>43055</v>
      </c>
      <c r="N18" s="19"/>
      <c r="O18" s="20"/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2"/>
    </row>
    <row r="19" spans="1:27" s="23" customFormat="1" ht="30" customHeight="1" x14ac:dyDescent="0.2">
      <c r="A19" s="12" t="s">
        <v>78</v>
      </c>
      <c r="B19" s="56" t="s">
        <v>5</v>
      </c>
      <c r="C19" s="27" t="s">
        <v>37</v>
      </c>
      <c r="D19" s="27" t="s">
        <v>24</v>
      </c>
      <c r="E19" s="14">
        <v>35</v>
      </c>
      <c r="F19" s="13">
        <v>200</v>
      </c>
      <c r="G19" s="14">
        <v>2.8</v>
      </c>
      <c r="H19" s="13">
        <v>100113</v>
      </c>
      <c r="I19" s="15" t="str">
        <f>VLOOKUP(H19,'[1]November 2017'!A:C,2,FALSE)</f>
        <v>CHICKEN LEGS CHILLED -BULK</v>
      </c>
      <c r="J19" s="25">
        <v>39.17</v>
      </c>
      <c r="K19" s="16">
        <f>VLOOKUP(H19,'[1]November 2017'!A:C,3,FALSE)</f>
        <v>0.47570000000000001</v>
      </c>
      <c r="L19" s="17">
        <f t="shared" si="3"/>
        <v>18.633169000000002</v>
      </c>
      <c r="M19" s="18">
        <v>43055</v>
      </c>
      <c r="N19" s="26"/>
      <c r="O19" s="20"/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2"/>
    </row>
    <row r="20" spans="1:27" s="23" customFormat="1" ht="30" customHeight="1" x14ac:dyDescent="0.2">
      <c r="A20" s="12" t="s">
        <v>78</v>
      </c>
      <c r="B20" s="56" t="s">
        <v>5</v>
      </c>
      <c r="C20" s="27" t="s">
        <v>38</v>
      </c>
      <c r="D20" s="27" t="s">
        <v>24</v>
      </c>
      <c r="E20" s="14">
        <v>42</v>
      </c>
      <c r="F20" s="13">
        <v>240</v>
      </c>
      <c r="G20" s="14">
        <v>2.8</v>
      </c>
      <c r="H20" s="13">
        <v>100113</v>
      </c>
      <c r="I20" s="15" t="str">
        <f>VLOOKUP(H20,'[1]November 2017'!A:C,2,FALSE)</f>
        <v>CHICKEN LEGS CHILLED -BULK</v>
      </c>
      <c r="J20" s="25">
        <v>40.22</v>
      </c>
      <c r="K20" s="16">
        <f>VLOOKUP(H20,'[1]November 2017'!A:C,3,FALSE)</f>
        <v>0.47570000000000001</v>
      </c>
      <c r="L20" s="17">
        <f t="shared" si="3"/>
        <v>19.132653999999999</v>
      </c>
      <c r="M20" s="18">
        <v>43055</v>
      </c>
      <c r="N20" s="26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2"/>
    </row>
    <row r="21" spans="1:27" s="23" customFormat="1" ht="30" customHeight="1" x14ac:dyDescent="0.2">
      <c r="A21" s="12" t="s">
        <v>78</v>
      </c>
      <c r="B21" s="56" t="s">
        <v>5</v>
      </c>
      <c r="C21" s="27" t="s">
        <v>71</v>
      </c>
      <c r="D21" s="27" t="s">
        <v>24</v>
      </c>
      <c r="E21" s="14">
        <v>42</v>
      </c>
      <c r="F21" s="13">
        <v>240</v>
      </c>
      <c r="G21" s="14">
        <v>2.8</v>
      </c>
      <c r="H21" s="13">
        <v>100113</v>
      </c>
      <c r="I21" s="15" t="str">
        <f>VLOOKUP(H21,'[1]November 2017'!A:C,2,FALSE)</f>
        <v>CHICKEN LEGS CHILLED -BULK</v>
      </c>
      <c r="J21" s="25">
        <v>44.77</v>
      </c>
      <c r="K21" s="16">
        <f>VLOOKUP(H21,'[1]November 2017'!A:C,3,FALSE)</f>
        <v>0.47570000000000001</v>
      </c>
      <c r="L21" s="17">
        <f t="shared" ref="L21" si="5">J21*K21</f>
        <v>21.297089000000003</v>
      </c>
      <c r="M21" s="18">
        <v>43055</v>
      </c>
      <c r="N21" s="26"/>
      <c r="O21" s="20"/>
      <c r="P21" s="21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2"/>
    </row>
    <row r="22" spans="1:27" s="23" customFormat="1" ht="30" customHeight="1" x14ac:dyDescent="0.2">
      <c r="A22" s="12" t="s">
        <v>78</v>
      </c>
      <c r="B22" s="56" t="s">
        <v>5</v>
      </c>
      <c r="C22" s="27" t="s">
        <v>39</v>
      </c>
      <c r="D22" s="27" t="s">
        <v>40</v>
      </c>
      <c r="E22" s="14">
        <v>35</v>
      </c>
      <c r="F22" s="13">
        <v>200</v>
      </c>
      <c r="G22" s="14">
        <v>2.8</v>
      </c>
      <c r="H22" s="13">
        <v>100113</v>
      </c>
      <c r="I22" s="15" t="str">
        <f>VLOOKUP(H22,'[1]November 2017'!A:C,2,FALSE)</f>
        <v>CHICKEN LEGS CHILLED -BULK</v>
      </c>
      <c r="J22" s="25">
        <v>39.22</v>
      </c>
      <c r="K22" s="16">
        <f>VLOOKUP(H22,'[1]November 2017'!A:C,3,FALSE)</f>
        <v>0.47570000000000001</v>
      </c>
      <c r="L22" s="17">
        <f t="shared" si="3"/>
        <v>18.656953999999999</v>
      </c>
      <c r="M22" s="18">
        <v>43055</v>
      </c>
      <c r="N22" s="26"/>
      <c r="O22" s="20"/>
      <c r="P22" s="21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2"/>
    </row>
    <row r="23" spans="1:27" s="23" customFormat="1" ht="33.75" customHeight="1" x14ac:dyDescent="0.2">
      <c r="A23" s="12" t="s">
        <v>78</v>
      </c>
      <c r="B23" s="56" t="s">
        <v>5</v>
      </c>
      <c r="C23" s="27" t="s">
        <v>41</v>
      </c>
      <c r="D23" s="27" t="s">
        <v>40</v>
      </c>
      <c r="E23" s="14">
        <v>42</v>
      </c>
      <c r="F23" s="13">
        <v>240</v>
      </c>
      <c r="G23" s="14">
        <v>2.8</v>
      </c>
      <c r="H23" s="13">
        <v>100113</v>
      </c>
      <c r="I23" s="15" t="str">
        <f>VLOOKUP(H23,'[1]November 2017'!A:C,2,FALSE)</f>
        <v>CHICKEN LEGS CHILLED -BULK</v>
      </c>
      <c r="J23" s="25">
        <v>40.22</v>
      </c>
      <c r="K23" s="16">
        <f>VLOOKUP(H23,'[1]November 2017'!A:C,3,FALSE)</f>
        <v>0.47570000000000001</v>
      </c>
      <c r="L23" s="17">
        <f t="shared" si="3"/>
        <v>19.132653999999999</v>
      </c>
      <c r="M23" s="18">
        <v>43055</v>
      </c>
      <c r="N23" s="26"/>
      <c r="O23" s="20"/>
      <c r="P23" s="21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2"/>
    </row>
    <row r="24" spans="1:27" s="23" customFormat="1" ht="33.75" customHeight="1" x14ac:dyDescent="0.2">
      <c r="A24" s="12" t="s">
        <v>78</v>
      </c>
      <c r="B24" s="56" t="s">
        <v>5</v>
      </c>
      <c r="C24" s="27" t="s">
        <v>72</v>
      </c>
      <c r="D24" s="27" t="s">
        <v>40</v>
      </c>
      <c r="E24" s="14">
        <v>42</v>
      </c>
      <c r="F24" s="13">
        <v>240</v>
      </c>
      <c r="G24" s="14">
        <v>2.8</v>
      </c>
      <c r="H24" s="13">
        <v>100113</v>
      </c>
      <c r="I24" s="15" t="str">
        <f>VLOOKUP(H24,'[1]November 2017'!A:C,2,FALSE)</f>
        <v>CHICKEN LEGS CHILLED -BULK</v>
      </c>
      <c r="J24" s="25">
        <v>44.77</v>
      </c>
      <c r="K24" s="16">
        <f>VLOOKUP(H24,'[1]November 2017'!A:C,3,FALSE)</f>
        <v>0.47570000000000001</v>
      </c>
      <c r="L24" s="17">
        <f t="shared" ref="L24" si="6">J24*K24</f>
        <v>21.297089000000003</v>
      </c>
      <c r="M24" s="18">
        <v>43055</v>
      </c>
      <c r="N24" s="26"/>
      <c r="O24" s="20"/>
      <c r="P24" s="21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2"/>
    </row>
    <row r="25" spans="1:27" s="23" customFormat="1" ht="30" customHeight="1" x14ac:dyDescent="0.2">
      <c r="A25" s="12" t="s">
        <v>78</v>
      </c>
      <c r="B25" s="56" t="s">
        <v>5</v>
      </c>
      <c r="C25" s="27" t="s">
        <v>42</v>
      </c>
      <c r="D25" s="27" t="s">
        <v>43</v>
      </c>
      <c r="E25" s="14">
        <v>35</v>
      </c>
      <c r="F25" s="13">
        <v>200</v>
      </c>
      <c r="G25" s="14">
        <v>2.8</v>
      </c>
      <c r="H25" s="13">
        <v>100113</v>
      </c>
      <c r="I25" s="15" t="str">
        <f>VLOOKUP(H25,'[1]November 2017'!A:C,2,FALSE)</f>
        <v>CHICKEN LEGS CHILLED -BULK</v>
      </c>
      <c r="J25" s="25">
        <v>39.22</v>
      </c>
      <c r="K25" s="16">
        <f>VLOOKUP(H25,'[1]November 2017'!A:C,3,FALSE)</f>
        <v>0.47570000000000001</v>
      </c>
      <c r="L25" s="17">
        <f t="shared" si="3"/>
        <v>18.656953999999999</v>
      </c>
      <c r="M25" s="18">
        <v>43055</v>
      </c>
      <c r="N25" s="26"/>
      <c r="O25" s="20"/>
      <c r="P25" s="21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2"/>
    </row>
    <row r="26" spans="1:27" s="23" customFormat="1" ht="30" customHeight="1" x14ac:dyDescent="0.2">
      <c r="A26" s="12" t="s">
        <v>78</v>
      </c>
      <c r="B26" s="56" t="s">
        <v>5</v>
      </c>
      <c r="C26" s="27" t="s">
        <v>44</v>
      </c>
      <c r="D26" s="27" t="s">
        <v>43</v>
      </c>
      <c r="E26" s="14">
        <v>42</v>
      </c>
      <c r="F26" s="13">
        <v>240</v>
      </c>
      <c r="G26" s="14">
        <v>2.8</v>
      </c>
      <c r="H26" s="13">
        <v>100113</v>
      </c>
      <c r="I26" s="15" t="str">
        <f>VLOOKUP(H26,'[1]November 2017'!A:C,2,FALSE)</f>
        <v>CHICKEN LEGS CHILLED -BULK</v>
      </c>
      <c r="J26" s="25">
        <v>40.22</v>
      </c>
      <c r="K26" s="16">
        <f>VLOOKUP(H26,'[1]November 2017'!A:C,3,FALSE)</f>
        <v>0.47570000000000001</v>
      </c>
      <c r="L26" s="17">
        <f t="shared" si="3"/>
        <v>19.132653999999999</v>
      </c>
      <c r="M26" s="18">
        <v>43055</v>
      </c>
      <c r="N26" s="26"/>
      <c r="O26" s="20"/>
      <c r="P26" s="21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2"/>
    </row>
    <row r="27" spans="1:27" s="23" customFormat="1" ht="30" customHeight="1" x14ac:dyDescent="0.2">
      <c r="A27" s="12" t="s">
        <v>78</v>
      </c>
      <c r="B27" s="56" t="s">
        <v>5</v>
      </c>
      <c r="C27" s="27" t="s">
        <v>73</v>
      </c>
      <c r="D27" s="27" t="s">
        <v>43</v>
      </c>
      <c r="E27" s="14">
        <v>42</v>
      </c>
      <c r="F27" s="13">
        <v>240</v>
      </c>
      <c r="G27" s="14">
        <v>2.8</v>
      </c>
      <c r="H27" s="13">
        <v>100113</v>
      </c>
      <c r="I27" s="15" t="str">
        <f>VLOOKUP(H27,'[1]November 2017'!A:C,2,FALSE)</f>
        <v>CHICKEN LEGS CHILLED -BULK</v>
      </c>
      <c r="J27" s="25">
        <v>44.77</v>
      </c>
      <c r="K27" s="16">
        <f>VLOOKUP(H27,'[1]November 2017'!A:C,3,FALSE)</f>
        <v>0.47570000000000001</v>
      </c>
      <c r="L27" s="17">
        <f t="shared" ref="L27" si="7">J27*K27</f>
        <v>21.297089000000003</v>
      </c>
      <c r="M27" s="18">
        <v>43055</v>
      </c>
      <c r="N27" s="26"/>
      <c r="O27" s="20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2"/>
    </row>
    <row r="28" spans="1:27" s="23" customFormat="1" ht="30" customHeight="1" x14ac:dyDescent="0.2">
      <c r="A28" s="12" t="s">
        <v>78</v>
      </c>
      <c r="B28" s="56" t="s">
        <v>5</v>
      </c>
      <c r="C28" s="27" t="s">
        <v>45</v>
      </c>
      <c r="D28" s="27" t="s">
        <v>46</v>
      </c>
      <c r="E28" s="14">
        <v>42</v>
      </c>
      <c r="F28" s="13">
        <v>171</v>
      </c>
      <c r="G28" s="14">
        <v>3.92</v>
      </c>
      <c r="H28" s="13">
        <v>100113</v>
      </c>
      <c r="I28" s="15" t="str">
        <f>VLOOKUP(H28,'[1]November 2017'!A:C,2,FALSE)</f>
        <v>CHICKEN LEGS CHILLED -BULK</v>
      </c>
      <c r="J28" s="25">
        <v>39.08</v>
      </c>
      <c r="K28" s="16">
        <f>VLOOKUP(H28,'[1]November 2017'!A:C,3,FALSE)</f>
        <v>0.47570000000000001</v>
      </c>
      <c r="L28" s="17">
        <f t="shared" si="3"/>
        <v>18.590356</v>
      </c>
      <c r="M28" s="18">
        <v>43055</v>
      </c>
      <c r="N28" s="26"/>
      <c r="O28" s="20"/>
      <c r="P28" s="21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2"/>
    </row>
    <row r="29" spans="1:27" s="23" customFormat="1" ht="30" customHeight="1" x14ac:dyDescent="0.2">
      <c r="A29" s="12" t="s">
        <v>78</v>
      </c>
      <c r="B29" s="56" t="s">
        <v>5</v>
      </c>
      <c r="C29" s="27" t="s">
        <v>47</v>
      </c>
      <c r="D29" s="27" t="s">
        <v>48</v>
      </c>
      <c r="E29" s="14">
        <v>35</v>
      </c>
      <c r="F29" s="13">
        <v>200</v>
      </c>
      <c r="G29" s="14">
        <v>2.8</v>
      </c>
      <c r="H29" s="13">
        <v>100113</v>
      </c>
      <c r="I29" s="15" t="str">
        <f>VLOOKUP(H29,'[1]November 2017'!A:C,2,FALSE)</f>
        <v>CHICKEN LEGS CHILLED -BULK</v>
      </c>
      <c r="J29" s="25">
        <v>39.17</v>
      </c>
      <c r="K29" s="16">
        <f>VLOOKUP(H29,'[1]November 2017'!A:C,3,FALSE)</f>
        <v>0.47570000000000001</v>
      </c>
      <c r="L29" s="17">
        <f t="shared" si="3"/>
        <v>18.633169000000002</v>
      </c>
      <c r="M29" s="18">
        <v>43055</v>
      </c>
      <c r="N29" s="26"/>
      <c r="O29" s="20"/>
      <c r="P29" s="21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2"/>
    </row>
    <row r="30" spans="1:27" s="22" customFormat="1" ht="30" customHeight="1" x14ac:dyDescent="0.2">
      <c r="A30" s="12" t="s">
        <v>78</v>
      </c>
      <c r="B30" s="56" t="s">
        <v>5</v>
      </c>
      <c r="C30" s="27" t="s">
        <v>49</v>
      </c>
      <c r="D30" s="27" t="s">
        <v>48</v>
      </c>
      <c r="E30" s="14">
        <v>42</v>
      </c>
      <c r="F30" s="13">
        <v>240</v>
      </c>
      <c r="G30" s="14">
        <v>2.8</v>
      </c>
      <c r="H30" s="13">
        <v>100113</v>
      </c>
      <c r="I30" s="15" t="str">
        <f>VLOOKUP(H30,'[1]November 2017'!A:C,2,FALSE)</f>
        <v>CHICKEN LEGS CHILLED -BULK</v>
      </c>
      <c r="J30" s="25">
        <v>40.22</v>
      </c>
      <c r="K30" s="16">
        <f>VLOOKUP(H30,'[1]November 2017'!A:C,3,FALSE)</f>
        <v>0.47570000000000001</v>
      </c>
      <c r="L30" s="17">
        <f t="shared" si="3"/>
        <v>19.132653999999999</v>
      </c>
      <c r="M30" s="18">
        <v>43055</v>
      </c>
      <c r="N30" s="26"/>
      <c r="O30" s="20"/>
      <c r="P30" s="21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7" s="23" customFormat="1" ht="32.25" customHeight="1" x14ac:dyDescent="0.2">
      <c r="A31" s="12" t="s">
        <v>78</v>
      </c>
      <c r="B31" s="56" t="s">
        <v>5</v>
      </c>
      <c r="C31" s="27" t="s">
        <v>50</v>
      </c>
      <c r="D31" s="27" t="s">
        <v>51</v>
      </c>
      <c r="E31" s="14">
        <v>35</v>
      </c>
      <c r="F31" s="13">
        <v>200</v>
      </c>
      <c r="G31" s="14">
        <v>2.8</v>
      </c>
      <c r="H31" s="13">
        <v>100113</v>
      </c>
      <c r="I31" s="15" t="str">
        <f>VLOOKUP(H31,'[1]November 2017'!A:C,2,FALSE)</f>
        <v>CHICKEN LEGS CHILLED -BULK</v>
      </c>
      <c r="J31" s="25">
        <v>39.17</v>
      </c>
      <c r="K31" s="16">
        <f>VLOOKUP(H31,'[1]November 2017'!A:C,3,FALSE)</f>
        <v>0.47570000000000001</v>
      </c>
      <c r="L31" s="17">
        <f t="shared" si="3"/>
        <v>18.633169000000002</v>
      </c>
      <c r="M31" s="18">
        <v>43055</v>
      </c>
      <c r="N31" s="19"/>
      <c r="O31" s="20"/>
      <c r="P31" s="21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2"/>
    </row>
    <row r="32" spans="1:27" s="23" customFormat="1" ht="30" customHeight="1" x14ac:dyDescent="0.2">
      <c r="A32" s="12" t="s">
        <v>78</v>
      </c>
      <c r="B32" s="56" t="s">
        <v>5</v>
      </c>
      <c r="C32" s="57" t="s">
        <v>52</v>
      </c>
      <c r="D32" s="27" t="s">
        <v>51</v>
      </c>
      <c r="E32" s="14">
        <v>42</v>
      </c>
      <c r="F32" s="13">
        <v>240</v>
      </c>
      <c r="G32" s="14">
        <v>2.8</v>
      </c>
      <c r="H32" s="13">
        <v>100113</v>
      </c>
      <c r="I32" s="15" t="str">
        <f>VLOOKUP(H32,'[1]November 2017'!A:C,2,FALSE)</f>
        <v>CHICKEN LEGS CHILLED -BULK</v>
      </c>
      <c r="J32" s="25">
        <v>40.22</v>
      </c>
      <c r="K32" s="16">
        <f>VLOOKUP(H32,'[1]November 2017'!A:C,3,FALSE)</f>
        <v>0.47570000000000001</v>
      </c>
      <c r="L32" s="17">
        <f t="shared" si="3"/>
        <v>19.132653999999999</v>
      </c>
      <c r="M32" s="18">
        <v>43055</v>
      </c>
      <c r="N32" s="26"/>
      <c r="O32" s="20"/>
      <c r="P32" s="2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2"/>
    </row>
    <row r="33" spans="1:27" s="23" customFormat="1" ht="30" customHeight="1" x14ac:dyDescent="0.2">
      <c r="A33" s="12" t="s">
        <v>78</v>
      </c>
      <c r="B33" s="56" t="s">
        <v>5</v>
      </c>
      <c r="C33" s="57" t="s">
        <v>74</v>
      </c>
      <c r="D33" s="27" t="s">
        <v>51</v>
      </c>
      <c r="E33" s="14">
        <v>42</v>
      </c>
      <c r="F33" s="13">
        <v>240</v>
      </c>
      <c r="G33" s="14">
        <v>2.8</v>
      </c>
      <c r="H33" s="13">
        <v>100113</v>
      </c>
      <c r="I33" s="15" t="str">
        <f>VLOOKUP(H33,'[1]November 2017'!A:C,2,FALSE)</f>
        <v>CHICKEN LEGS CHILLED -BULK</v>
      </c>
      <c r="J33" s="25">
        <v>44.77</v>
      </c>
      <c r="K33" s="16">
        <f>VLOOKUP(H33,'[1]November 2017'!A:C,3,FALSE)</f>
        <v>0.47570000000000001</v>
      </c>
      <c r="L33" s="17">
        <f t="shared" ref="L33" si="8">J33*K33</f>
        <v>21.297089000000003</v>
      </c>
      <c r="M33" s="18">
        <v>43055</v>
      </c>
      <c r="N33" s="26"/>
      <c r="O33" s="20"/>
      <c r="P33" s="21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2"/>
    </row>
    <row r="34" spans="1:27" s="23" customFormat="1" ht="30" customHeight="1" x14ac:dyDescent="0.2">
      <c r="A34" s="12" t="s">
        <v>78</v>
      </c>
      <c r="B34" s="56" t="s">
        <v>5</v>
      </c>
      <c r="C34" s="27" t="s">
        <v>53</v>
      </c>
      <c r="D34" s="27" t="s">
        <v>54</v>
      </c>
      <c r="E34" s="14">
        <v>42</v>
      </c>
      <c r="F34" s="13">
        <v>171</v>
      </c>
      <c r="G34" s="14">
        <v>3.92</v>
      </c>
      <c r="H34" s="13">
        <v>100113</v>
      </c>
      <c r="I34" s="15" t="str">
        <f>VLOOKUP(H34,'[1]November 2017'!A:C,2,FALSE)</f>
        <v>CHICKEN LEGS CHILLED -BULK</v>
      </c>
      <c r="J34" s="25">
        <v>39.08</v>
      </c>
      <c r="K34" s="16">
        <f>VLOOKUP(H34,'[1]November 2017'!A:C,3,FALSE)</f>
        <v>0.47570000000000001</v>
      </c>
      <c r="L34" s="17">
        <f t="shared" si="3"/>
        <v>18.590356</v>
      </c>
      <c r="M34" s="18">
        <v>43055</v>
      </c>
      <c r="N34" s="26"/>
      <c r="O34" s="20"/>
      <c r="P34" s="21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2"/>
    </row>
    <row r="35" spans="1:27" s="23" customFormat="1" ht="30" customHeight="1" x14ac:dyDescent="0.2">
      <c r="A35" s="12" t="s">
        <v>78</v>
      </c>
      <c r="B35" s="56" t="s">
        <v>5</v>
      </c>
      <c r="C35" s="27" t="s">
        <v>55</v>
      </c>
      <c r="D35" s="27" t="s">
        <v>56</v>
      </c>
      <c r="E35" s="14">
        <v>42</v>
      </c>
      <c r="F35" s="13">
        <v>171</v>
      </c>
      <c r="G35" s="14">
        <v>3.92</v>
      </c>
      <c r="H35" s="13">
        <v>100113</v>
      </c>
      <c r="I35" s="15" t="str">
        <f>VLOOKUP(H35,'[1]November 2017'!A:C,2,FALSE)</f>
        <v>CHICKEN LEGS CHILLED -BULK</v>
      </c>
      <c r="J35" s="25">
        <v>39.08</v>
      </c>
      <c r="K35" s="16">
        <f>VLOOKUP(H35,'[1]November 2017'!A:C,3,FALSE)</f>
        <v>0.47570000000000001</v>
      </c>
      <c r="L35" s="17">
        <f t="shared" si="3"/>
        <v>18.590356</v>
      </c>
      <c r="M35" s="18">
        <v>43055</v>
      </c>
      <c r="N35" s="26"/>
      <c r="O35" s="20"/>
      <c r="P35" s="21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2"/>
    </row>
    <row r="36" spans="1:27" s="23" customFormat="1" ht="33.75" customHeight="1" x14ac:dyDescent="0.2">
      <c r="A36" s="12" t="s">
        <v>78</v>
      </c>
      <c r="B36" s="56" t="s">
        <v>5</v>
      </c>
      <c r="C36" s="27" t="s">
        <v>57</v>
      </c>
      <c r="D36" s="27" t="s">
        <v>58</v>
      </c>
      <c r="E36" s="14">
        <v>42</v>
      </c>
      <c r="F36" s="13">
        <v>171</v>
      </c>
      <c r="G36" s="14">
        <v>3.92</v>
      </c>
      <c r="H36" s="13">
        <v>100113</v>
      </c>
      <c r="I36" s="15" t="str">
        <f>VLOOKUP(H36,'[1]November 2017'!A:C,2,FALSE)</f>
        <v>CHICKEN LEGS CHILLED -BULK</v>
      </c>
      <c r="J36" s="25">
        <v>39.08</v>
      </c>
      <c r="K36" s="16">
        <f>VLOOKUP(H36,'[1]November 2017'!A:C,3,FALSE)</f>
        <v>0.47570000000000001</v>
      </c>
      <c r="L36" s="17">
        <f t="shared" si="3"/>
        <v>18.590356</v>
      </c>
      <c r="M36" s="18">
        <v>43055</v>
      </c>
      <c r="N36" s="26"/>
      <c r="O36" s="20"/>
      <c r="P36" s="21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2"/>
    </row>
    <row r="37" spans="1:27" s="23" customFormat="1" ht="30" customHeight="1" x14ac:dyDescent="0.2">
      <c r="A37" s="12" t="s">
        <v>78</v>
      </c>
      <c r="B37" s="56" t="s">
        <v>5</v>
      </c>
      <c r="C37" s="27" t="s">
        <v>59</v>
      </c>
      <c r="D37" s="27" t="s">
        <v>60</v>
      </c>
      <c r="E37" s="14">
        <v>42</v>
      </c>
      <c r="F37" s="13">
        <v>171</v>
      </c>
      <c r="G37" s="14">
        <v>3.92</v>
      </c>
      <c r="H37" s="13">
        <v>100113</v>
      </c>
      <c r="I37" s="15" t="str">
        <f>VLOOKUP(H37,'[1]November 2017'!A:C,2,FALSE)</f>
        <v>CHICKEN LEGS CHILLED -BULK</v>
      </c>
      <c r="J37" s="25">
        <v>39.08</v>
      </c>
      <c r="K37" s="16">
        <f>VLOOKUP(H37,'[1]November 2017'!A:C,3,FALSE)</f>
        <v>0.47570000000000001</v>
      </c>
      <c r="L37" s="17">
        <f t="shared" si="3"/>
        <v>18.590356</v>
      </c>
      <c r="M37" s="18">
        <v>43055</v>
      </c>
      <c r="N37" s="26"/>
      <c r="O37" s="20"/>
      <c r="P37" s="21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2"/>
    </row>
    <row r="38" spans="1:27" s="23" customFormat="1" ht="30" customHeight="1" x14ac:dyDescent="0.2">
      <c r="A38" s="12" t="s">
        <v>78</v>
      </c>
      <c r="B38" s="56" t="s">
        <v>5</v>
      </c>
      <c r="C38" s="27" t="s">
        <v>61</v>
      </c>
      <c r="D38" s="27" t="s">
        <v>62</v>
      </c>
      <c r="E38" s="14">
        <v>42</v>
      </c>
      <c r="F38" s="13">
        <v>171</v>
      </c>
      <c r="G38" s="14">
        <v>3.92</v>
      </c>
      <c r="H38" s="13">
        <v>100113</v>
      </c>
      <c r="I38" s="15" t="str">
        <f>VLOOKUP(H38,'[1]November 2017'!A:C,2,FALSE)</f>
        <v>CHICKEN LEGS CHILLED -BULK</v>
      </c>
      <c r="J38" s="25">
        <v>39.08</v>
      </c>
      <c r="K38" s="16">
        <f>VLOOKUP(H38,'[1]November 2017'!A:C,3,FALSE)</f>
        <v>0.47570000000000001</v>
      </c>
      <c r="L38" s="17">
        <f t="shared" si="3"/>
        <v>18.590356</v>
      </c>
      <c r="M38" s="18">
        <v>43055</v>
      </c>
      <c r="N38" s="26"/>
      <c r="O38" s="20"/>
      <c r="P38" s="21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2"/>
    </row>
    <row r="39" spans="1:27" s="23" customFormat="1" ht="30" customHeight="1" x14ac:dyDescent="0.2">
      <c r="A39" s="12" t="s">
        <v>78</v>
      </c>
      <c r="B39" s="56" t="s">
        <v>5</v>
      </c>
      <c r="C39" s="27" t="s">
        <v>63</v>
      </c>
      <c r="D39" s="27" t="s">
        <v>64</v>
      </c>
      <c r="E39" s="14">
        <v>15</v>
      </c>
      <c r="F39" s="13">
        <v>96</v>
      </c>
      <c r="G39" s="14">
        <v>2.5</v>
      </c>
      <c r="H39" s="13">
        <v>100113</v>
      </c>
      <c r="I39" s="15" t="str">
        <f>VLOOKUP(H39,'[1]November 2017'!A:C,2,FALSE)</f>
        <v>CHICKEN LEGS CHILLED -BULK</v>
      </c>
      <c r="J39" s="25">
        <v>14.32</v>
      </c>
      <c r="K39" s="16">
        <f>VLOOKUP(H39,'[1]November 2017'!A:C,3,FALSE)</f>
        <v>0.47570000000000001</v>
      </c>
      <c r="L39" s="17">
        <f t="shared" si="3"/>
        <v>6.8120240000000001</v>
      </c>
      <c r="M39" s="18">
        <v>43055</v>
      </c>
      <c r="N39" s="26"/>
      <c r="O39" s="20"/>
      <c r="P39" s="21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2"/>
    </row>
    <row r="40" spans="1:27" s="23" customFormat="1" ht="30" customHeight="1" x14ac:dyDescent="0.2">
      <c r="A40" s="12" t="s">
        <v>78</v>
      </c>
      <c r="B40" s="56" t="s">
        <v>5</v>
      </c>
      <c r="C40" s="53" t="s">
        <v>65</v>
      </c>
      <c r="D40" s="53" t="s">
        <v>66</v>
      </c>
      <c r="E40" s="54">
        <v>42</v>
      </c>
      <c r="F40" s="55">
        <v>240</v>
      </c>
      <c r="G40" s="54">
        <v>2.8</v>
      </c>
      <c r="H40" s="13">
        <v>100113</v>
      </c>
      <c r="I40" s="15" t="str">
        <f>VLOOKUP(H40,'[1]November 2017'!A:C,2,FALSE)</f>
        <v>CHICKEN LEGS CHILLED -BULK</v>
      </c>
      <c r="J40" s="25">
        <v>40.22</v>
      </c>
      <c r="K40" s="16">
        <f>VLOOKUP(H40,'[1]November 2017'!A:C,3,FALSE)</f>
        <v>0.47570000000000001</v>
      </c>
      <c r="L40" s="17">
        <f t="shared" si="3"/>
        <v>19.132653999999999</v>
      </c>
      <c r="M40" s="18">
        <v>43055</v>
      </c>
      <c r="N40" s="26"/>
      <c r="O40" s="20"/>
      <c r="P40" s="21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2"/>
    </row>
    <row r="41" spans="1:27" s="23" customFormat="1" ht="30" customHeight="1" x14ac:dyDescent="0.2">
      <c r="A41" s="12" t="s">
        <v>78</v>
      </c>
      <c r="B41" s="56" t="s">
        <v>5</v>
      </c>
      <c r="C41" s="53" t="s">
        <v>75</v>
      </c>
      <c r="D41" s="53" t="s">
        <v>66</v>
      </c>
      <c r="E41" s="54">
        <v>42</v>
      </c>
      <c r="F41" s="55">
        <v>240</v>
      </c>
      <c r="G41" s="54">
        <v>2.8</v>
      </c>
      <c r="H41" s="13">
        <v>100113</v>
      </c>
      <c r="I41" s="15" t="str">
        <f>VLOOKUP(H41,'[1]November 2017'!A:C,2,FALSE)</f>
        <v>CHICKEN LEGS CHILLED -BULK</v>
      </c>
      <c r="J41" s="25">
        <v>44.77</v>
      </c>
      <c r="K41" s="16">
        <f>VLOOKUP(H41,'[1]November 2017'!A:C,3,FALSE)</f>
        <v>0.47570000000000001</v>
      </c>
      <c r="L41" s="17">
        <f t="shared" ref="L41" si="9">J41*K41</f>
        <v>21.297089000000003</v>
      </c>
      <c r="M41" s="18">
        <v>43055</v>
      </c>
      <c r="N41" s="26"/>
      <c r="O41" s="20"/>
      <c r="P41" s="21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2"/>
    </row>
    <row r="42" spans="1:27" s="23" customFormat="1" ht="32.25" customHeight="1" x14ac:dyDescent="0.2">
      <c r="A42" s="19"/>
      <c r="B42" s="20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2"/>
    </row>
    <row r="43" spans="1:27" s="23" customFormat="1" ht="30" customHeight="1" x14ac:dyDescent="0.2">
      <c r="A43" s="26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2"/>
    </row>
    <row r="44" spans="1:27" s="23" customFormat="1" ht="30" customHeight="1" x14ac:dyDescent="0.2">
      <c r="A44" s="26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2"/>
    </row>
    <row r="45" spans="1:27" s="23" customFormat="1" ht="30" customHeight="1" x14ac:dyDescent="0.2">
      <c r="A45" s="26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2"/>
    </row>
    <row r="46" spans="1:27" s="23" customFormat="1" ht="33.75" customHeight="1" x14ac:dyDescent="0.2">
      <c r="A46" s="26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2"/>
    </row>
    <row r="47" spans="1:27" s="23" customFormat="1" ht="30" customHeight="1" x14ac:dyDescent="0.2">
      <c r="A47" s="26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2"/>
    </row>
    <row r="48" spans="1:27" s="23" customFormat="1" ht="30" customHeight="1" x14ac:dyDescent="0.2">
      <c r="A48" s="26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2"/>
    </row>
    <row r="49" spans="1:14" s="23" customFormat="1" ht="30" customHeight="1" x14ac:dyDescent="0.2">
      <c r="A49" s="26"/>
      <c r="B49" s="20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2"/>
    </row>
    <row r="50" spans="1:14" s="23" customFormat="1" ht="30" customHeight="1" x14ac:dyDescent="0.2">
      <c r="A50" s="26"/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</row>
    <row r="51" spans="1:14" s="22" customFormat="1" ht="30" customHeight="1" x14ac:dyDescent="0.2">
      <c r="A51" s="26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4" s="23" customFormat="1" ht="32.25" customHeight="1" x14ac:dyDescent="0.2">
      <c r="A52" s="19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2"/>
    </row>
    <row r="53" spans="1:14" s="23" customFormat="1" ht="30" customHeight="1" x14ac:dyDescent="0.2">
      <c r="A53" s="26"/>
      <c r="B53" s="20"/>
      <c r="C53" s="21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2"/>
    </row>
    <row r="54" spans="1:14" s="23" customFormat="1" ht="30" customHeight="1" x14ac:dyDescent="0.2">
      <c r="A54" s="26"/>
      <c r="B54" s="20"/>
      <c r="C54" s="2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2"/>
    </row>
    <row r="55" spans="1:14" s="23" customFormat="1" ht="30" customHeight="1" x14ac:dyDescent="0.2">
      <c r="A55" s="26"/>
      <c r="B55" s="20"/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2"/>
    </row>
    <row r="56" spans="1:14" s="23" customFormat="1" ht="33.75" customHeight="1" x14ac:dyDescent="0.2">
      <c r="A56" s="26"/>
      <c r="B56" s="20"/>
      <c r="C56" s="2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2"/>
    </row>
    <row r="57" spans="1:14" s="23" customFormat="1" ht="30" customHeight="1" x14ac:dyDescent="0.2">
      <c r="A57" s="26"/>
      <c r="B57" s="20"/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2"/>
    </row>
    <row r="58" spans="1:14" s="23" customFormat="1" ht="30" customHeight="1" x14ac:dyDescent="0.2">
      <c r="A58" s="26"/>
      <c r="B58" s="20"/>
      <c r="C58" s="2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2"/>
    </row>
    <row r="59" spans="1:14" s="23" customFormat="1" ht="30" customHeight="1" x14ac:dyDescent="0.2">
      <c r="A59" s="26"/>
      <c r="B59" s="20"/>
      <c r="C59" s="2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2"/>
    </row>
    <row r="60" spans="1:14" s="23" customFormat="1" ht="30" customHeight="1" x14ac:dyDescent="0.2">
      <c r="A60" s="26"/>
      <c r="B60" s="20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2"/>
    </row>
    <row r="61" spans="1:14" s="22" customFormat="1" ht="30" customHeight="1" x14ac:dyDescent="0.2">
      <c r="A61" s="26"/>
      <c r="B61" s="20"/>
      <c r="C61" s="21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4" s="23" customFormat="1" ht="32.25" customHeight="1" x14ac:dyDescent="0.2">
      <c r="A62" s="19"/>
      <c r="B62" s="20"/>
      <c r="C62" s="2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2"/>
    </row>
    <row r="63" spans="1:14" s="23" customFormat="1" ht="30" customHeight="1" x14ac:dyDescent="0.2">
      <c r="A63" s="26"/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2"/>
    </row>
    <row r="64" spans="1:14" s="23" customFormat="1" ht="30" customHeight="1" x14ac:dyDescent="0.2">
      <c r="A64" s="26"/>
      <c r="B64" s="20"/>
      <c r="C64" s="2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2"/>
    </row>
    <row r="65" spans="1:14" s="23" customFormat="1" ht="30" customHeight="1" x14ac:dyDescent="0.2">
      <c r="A65" s="26"/>
      <c r="B65" s="20"/>
      <c r="C65" s="2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2"/>
    </row>
    <row r="66" spans="1:14" s="23" customFormat="1" ht="33.75" customHeight="1" x14ac:dyDescent="0.2">
      <c r="A66" s="26"/>
      <c r="B66" s="20"/>
      <c r="C66" s="2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2"/>
    </row>
    <row r="67" spans="1:14" s="23" customFormat="1" ht="30" customHeight="1" x14ac:dyDescent="0.2">
      <c r="A67" s="26"/>
      <c r="B67" s="20"/>
      <c r="C67" s="2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2"/>
    </row>
    <row r="68" spans="1:14" s="23" customFormat="1" ht="30" customHeight="1" x14ac:dyDescent="0.2">
      <c r="A68" s="26"/>
      <c r="B68" s="20"/>
      <c r="C68" s="2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2"/>
    </row>
    <row r="69" spans="1:14" s="23" customFormat="1" ht="30" customHeight="1" x14ac:dyDescent="0.2">
      <c r="A69" s="26"/>
      <c r="B69" s="20"/>
      <c r="C69" s="2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2"/>
    </row>
    <row r="70" spans="1:14" s="23" customFormat="1" ht="30" customHeight="1" x14ac:dyDescent="0.2">
      <c r="A70" s="26"/>
      <c r="B70" s="20"/>
      <c r="C70" s="2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2"/>
    </row>
    <row r="71" spans="1:14" s="22" customFormat="1" ht="30" customHeight="1" x14ac:dyDescent="0.2">
      <c r="A71" s="26"/>
      <c r="B71" s="20"/>
      <c r="C71" s="21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4" s="23" customFormat="1" ht="32.25" customHeight="1" x14ac:dyDescent="0.2">
      <c r="A72" s="19"/>
      <c r="B72" s="20"/>
      <c r="C72" s="2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2"/>
    </row>
    <row r="73" spans="1:14" s="23" customFormat="1" ht="30" customHeight="1" x14ac:dyDescent="0.2">
      <c r="A73" s="26"/>
      <c r="B73" s="20"/>
      <c r="C73" s="2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2"/>
    </row>
    <row r="74" spans="1:14" s="23" customFormat="1" ht="30" customHeight="1" x14ac:dyDescent="0.2">
      <c r="A74" s="26"/>
      <c r="B74" s="20"/>
      <c r="C74" s="2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2"/>
    </row>
    <row r="75" spans="1:14" s="23" customFormat="1" ht="30" customHeight="1" x14ac:dyDescent="0.2">
      <c r="A75" s="26"/>
      <c r="B75" s="20"/>
      <c r="C75" s="2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2"/>
    </row>
    <row r="76" spans="1:14" s="23" customFormat="1" ht="33.75" customHeight="1" x14ac:dyDescent="0.2">
      <c r="A76" s="26"/>
      <c r="B76" s="20"/>
      <c r="C76" s="2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2"/>
    </row>
    <row r="77" spans="1:14" s="23" customFormat="1" ht="30" customHeight="1" x14ac:dyDescent="0.2">
      <c r="A77" s="26"/>
      <c r="B77" s="20"/>
      <c r="C77" s="2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2"/>
    </row>
    <row r="78" spans="1:14" s="23" customFormat="1" ht="30" customHeight="1" x14ac:dyDescent="0.2">
      <c r="A78" s="26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2"/>
    </row>
    <row r="79" spans="1:14" s="23" customFormat="1" ht="30" customHeight="1" x14ac:dyDescent="0.2">
      <c r="A79" s="26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2"/>
    </row>
    <row r="80" spans="1:14" s="23" customFormat="1" ht="30" customHeight="1" x14ac:dyDescent="0.2">
      <c r="A80" s="26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2"/>
    </row>
    <row r="81" spans="1:14" s="22" customFormat="1" ht="30" customHeight="1" x14ac:dyDescent="0.2">
      <c r="A81" s="26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4" s="23" customFormat="1" ht="32.25" customHeight="1" x14ac:dyDescent="0.2">
      <c r="A82" s="19"/>
      <c r="B82" s="20"/>
      <c r="C82" s="2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2"/>
    </row>
    <row r="83" spans="1:14" s="23" customFormat="1" ht="30" customHeight="1" x14ac:dyDescent="0.2">
      <c r="A83" s="26"/>
      <c r="B83" s="20"/>
      <c r="C83" s="2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2"/>
    </row>
    <row r="84" spans="1:14" s="23" customFormat="1" ht="30" customHeight="1" x14ac:dyDescent="0.2">
      <c r="A84" s="26"/>
      <c r="B84" s="20"/>
      <c r="C84" s="2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2"/>
    </row>
    <row r="85" spans="1:14" s="23" customFormat="1" ht="30" customHeight="1" x14ac:dyDescent="0.2">
      <c r="A85" s="26"/>
      <c r="B85" s="20"/>
      <c r="C85" s="2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2"/>
    </row>
    <row r="86" spans="1:14" s="23" customFormat="1" ht="33.75" customHeight="1" x14ac:dyDescent="0.2">
      <c r="A86" s="26"/>
      <c r="B86" s="20"/>
      <c r="C86" s="2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2"/>
    </row>
    <row r="87" spans="1:14" s="23" customFormat="1" ht="30" customHeight="1" x14ac:dyDescent="0.2">
      <c r="A87" s="26"/>
      <c r="B87" s="20"/>
      <c r="C87" s="2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2"/>
    </row>
    <row r="88" spans="1:14" s="23" customFormat="1" ht="30" customHeight="1" x14ac:dyDescent="0.2">
      <c r="A88" s="26"/>
      <c r="B88" s="20"/>
      <c r="C88" s="2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2"/>
    </row>
    <row r="89" spans="1:14" s="23" customFormat="1" ht="30" customHeight="1" x14ac:dyDescent="0.2">
      <c r="A89" s="26"/>
      <c r="B89" s="20"/>
      <c r="C89" s="2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2"/>
    </row>
    <row r="90" spans="1:14" s="23" customFormat="1" ht="30" customHeight="1" x14ac:dyDescent="0.2">
      <c r="A90" s="26"/>
      <c r="B90" s="20"/>
      <c r="C90" s="2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2"/>
    </row>
    <row r="91" spans="1:14" s="22" customFormat="1" ht="30" customHeight="1" x14ac:dyDescent="0.2">
      <c r="A91" s="26"/>
      <c r="B91" s="20"/>
      <c r="C91" s="21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4" s="23" customFormat="1" ht="32.25" customHeight="1" x14ac:dyDescent="0.2">
      <c r="A92" s="19"/>
      <c r="B92" s="20"/>
      <c r="C92" s="2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2"/>
    </row>
    <row r="93" spans="1:14" s="23" customFormat="1" ht="30" customHeight="1" x14ac:dyDescent="0.2">
      <c r="A93" s="26"/>
      <c r="B93" s="20"/>
      <c r="C93" s="2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2"/>
    </row>
    <row r="94" spans="1:14" s="23" customFormat="1" ht="30" customHeight="1" x14ac:dyDescent="0.2">
      <c r="A94" s="26"/>
      <c r="B94" s="20"/>
      <c r="C94" s="2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2"/>
    </row>
    <row r="95" spans="1:14" s="23" customFormat="1" ht="30" customHeight="1" x14ac:dyDescent="0.2">
      <c r="A95" s="26"/>
      <c r="B95" s="20"/>
      <c r="C95" s="2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2"/>
    </row>
    <row r="96" spans="1:14" s="23" customFormat="1" ht="33.75" customHeight="1" x14ac:dyDescent="0.2">
      <c r="A96" s="26"/>
      <c r="B96" s="20"/>
      <c r="C96" s="2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2"/>
    </row>
    <row r="97" spans="1:14" s="23" customFormat="1" ht="30" customHeight="1" x14ac:dyDescent="0.2">
      <c r="A97" s="26"/>
      <c r="B97" s="20"/>
      <c r="C97" s="2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2"/>
    </row>
    <row r="98" spans="1:14" s="23" customFormat="1" ht="30" customHeight="1" x14ac:dyDescent="0.2">
      <c r="A98" s="26"/>
      <c r="B98" s="20"/>
      <c r="C98" s="2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2"/>
    </row>
    <row r="99" spans="1:14" s="23" customFormat="1" ht="30" customHeight="1" x14ac:dyDescent="0.2">
      <c r="A99" s="26"/>
      <c r="B99" s="20"/>
      <c r="C99" s="21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2"/>
    </row>
    <row r="100" spans="1:14" s="23" customFormat="1" ht="30" customHeight="1" x14ac:dyDescent="0.2">
      <c r="A100" s="26"/>
      <c r="B100" s="20"/>
      <c r="C100" s="2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2"/>
    </row>
    <row r="101" spans="1:14" s="22" customFormat="1" ht="30" customHeight="1" x14ac:dyDescent="0.2">
      <c r="A101" s="26"/>
      <c r="B101" s="20"/>
      <c r="C101" s="21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4" s="23" customFormat="1" ht="32.25" customHeight="1" x14ac:dyDescent="0.2">
      <c r="A102" s="19"/>
      <c r="B102" s="20"/>
      <c r="C102" s="21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2"/>
    </row>
    <row r="103" spans="1:14" s="23" customFormat="1" ht="30" customHeight="1" x14ac:dyDescent="0.2">
      <c r="A103" s="26"/>
      <c r="B103" s="20"/>
      <c r="C103" s="2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2"/>
    </row>
    <row r="104" spans="1:14" s="23" customFormat="1" ht="30" customHeight="1" x14ac:dyDescent="0.2">
      <c r="A104" s="26"/>
      <c r="B104" s="20"/>
      <c r="C104" s="2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2"/>
    </row>
    <row r="105" spans="1:14" s="23" customFormat="1" ht="30" customHeight="1" x14ac:dyDescent="0.2">
      <c r="A105" s="26"/>
      <c r="B105" s="20"/>
      <c r="C105" s="21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2"/>
    </row>
    <row r="106" spans="1:14" s="23" customFormat="1" ht="33.75" customHeight="1" x14ac:dyDescent="0.2">
      <c r="A106" s="26"/>
      <c r="B106" s="20"/>
      <c r="C106" s="21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2"/>
    </row>
    <row r="107" spans="1:14" s="23" customFormat="1" ht="30" customHeight="1" x14ac:dyDescent="0.2">
      <c r="A107" s="26"/>
      <c r="B107" s="20"/>
      <c r="C107" s="2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2"/>
    </row>
    <row r="108" spans="1:14" s="23" customFormat="1" ht="30" customHeight="1" x14ac:dyDescent="0.2">
      <c r="A108" s="26"/>
      <c r="B108" s="20"/>
      <c r="C108" s="21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2"/>
    </row>
    <row r="109" spans="1:14" s="23" customFormat="1" ht="30" customHeight="1" x14ac:dyDescent="0.2">
      <c r="A109" s="26"/>
      <c r="B109" s="20"/>
      <c r="C109" s="2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2"/>
    </row>
    <row r="110" spans="1:14" s="23" customFormat="1" ht="30" customHeight="1" x14ac:dyDescent="0.2">
      <c r="A110" s="26"/>
      <c r="B110" s="20"/>
      <c r="C110" s="21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2"/>
    </row>
    <row r="111" spans="1:14" s="22" customFormat="1" ht="30" customHeight="1" x14ac:dyDescent="0.2">
      <c r="A111" s="26"/>
      <c r="B111" s="20"/>
      <c r="C111" s="21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4" s="23" customFormat="1" ht="32.25" customHeight="1" x14ac:dyDescent="0.2">
      <c r="A112" s="19"/>
      <c r="B112" s="20"/>
      <c r="C112" s="21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2"/>
    </row>
    <row r="113" spans="1:14" s="23" customFormat="1" ht="30" customHeight="1" x14ac:dyDescent="0.2">
      <c r="A113" s="26"/>
      <c r="B113" s="20"/>
      <c r="C113" s="21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2"/>
    </row>
    <row r="114" spans="1:14" s="23" customFormat="1" ht="30" customHeight="1" x14ac:dyDescent="0.2">
      <c r="A114" s="26"/>
      <c r="B114" s="20"/>
      <c r="C114" s="21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2"/>
    </row>
    <row r="115" spans="1:14" s="23" customFormat="1" ht="30" customHeight="1" x14ac:dyDescent="0.2">
      <c r="A115" s="26"/>
      <c r="B115" s="20"/>
      <c r="C115" s="21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2"/>
    </row>
    <row r="116" spans="1:14" s="23" customFormat="1" ht="33.75" customHeight="1" x14ac:dyDescent="0.2">
      <c r="A116" s="26"/>
      <c r="B116" s="20"/>
      <c r="C116" s="2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2"/>
    </row>
    <row r="117" spans="1:14" s="23" customFormat="1" ht="30" customHeight="1" x14ac:dyDescent="0.2">
      <c r="A117" s="26"/>
      <c r="B117" s="20"/>
      <c r="C117" s="2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2"/>
    </row>
    <row r="118" spans="1:14" s="23" customFormat="1" ht="30" customHeight="1" x14ac:dyDescent="0.2">
      <c r="A118" s="26"/>
      <c r="B118" s="20"/>
      <c r="C118" s="2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2"/>
    </row>
    <row r="119" spans="1:14" s="23" customFormat="1" ht="30" customHeight="1" x14ac:dyDescent="0.2">
      <c r="A119" s="26"/>
      <c r="B119" s="20"/>
      <c r="C119" s="2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2"/>
    </row>
    <row r="120" spans="1:14" s="23" customFormat="1" ht="30" customHeight="1" x14ac:dyDescent="0.2">
      <c r="A120" s="26"/>
      <c r="B120" s="20"/>
      <c r="C120" s="2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2"/>
    </row>
    <row r="121" spans="1:14" s="22" customFormat="1" ht="30" customHeight="1" x14ac:dyDescent="0.2">
      <c r="A121" s="26"/>
      <c r="B121" s="20"/>
      <c r="C121" s="21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4" s="23" customFormat="1" ht="32.25" customHeight="1" x14ac:dyDescent="0.2">
      <c r="A122" s="19"/>
      <c r="B122" s="20"/>
      <c r="C122" s="21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2"/>
    </row>
    <row r="123" spans="1:14" s="23" customFormat="1" ht="30" customHeight="1" x14ac:dyDescent="0.2">
      <c r="A123" s="26"/>
      <c r="B123" s="20"/>
      <c r="C123" s="2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2"/>
    </row>
    <row r="124" spans="1:14" s="23" customFormat="1" ht="30" customHeight="1" x14ac:dyDescent="0.2">
      <c r="A124" s="26"/>
      <c r="B124" s="20"/>
      <c r="C124" s="21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2"/>
    </row>
    <row r="125" spans="1:14" s="23" customFormat="1" ht="30" customHeight="1" x14ac:dyDescent="0.2">
      <c r="A125" s="26"/>
      <c r="B125" s="20"/>
      <c r="C125" s="21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2"/>
    </row>
    <row r="126" spans="1:14" s="23" customFormat="1" ht="33.75" customHeight="1" x14ac:dyDescent="0.2">
      <c r="A126" s="26"/>
      <c r="B126" s="20"/>
      <c r="C126" s="21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2"/>
    </row>
    <row r="127" spans="1:14" s="23" customFormat="1" ht="30" customHeight="1" x14ac:dyDescent="0.2">
      <c r="A127" s="26"/>
      <c r="B127" s="20"/>
      <c r="C127" s="2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2"/>
    </row>
    <row r="128" spans="1:14" s="23" customFormat="1" ht="30" customHeight="1" x14ac:dyDescent="0.2">
      <c r="A128" s="26"/>
      <c r="B128" s="20"/>
      <c r="C128" s="21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2"/>
    </row>
    <row r="129" spans="1:14" s="23" customFormat="1" ht="30" customHeight="1" x14ac:dyDescent="0.2">
      <c r="A129" s="26"/>
      <c r="B129" s="20"/>
      <c r="C129" s="21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2"/>
    </row>
    <row r="130" spans="1:14" s="23" customFormat="1" ht="30" customHeight="1" x14ac:dyDescent="0.2">
      <c r="A130" s="26"/>
      <c r="B130" s="20"/>
      <c r="C130" s="21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2"/>
    </row>
    <row r="131" spans="1:14" s="22" customFormat="1" ht="30" customHeight="1" x14ac:dyDescent="0.2">
      <c r="A131" s="26"/>
      <c r="B131" s="20"/>
      <c r="C131" s="21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4" s="23" customFormat="1" ht="32.25" customHeight="1" x14ac:dyDescent="0.2">
      <c r="A132" s="19"/>
      <c r="B132" s="20"/>
      <c r="C132" s="21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2"/>
    </row>
    <row r="133" spans="1:14" s="23" customFormat="1" ht="30" customHeight="1" x14ac:dyDescent="0.2">
      <c r="A133" s="26"/>
      <c r="B133" s="20"/>
      <c r="C133" s="21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2"/>
    </row>
    <row r="134" spans="1:14" s="23" customFormat="1" ht="30" customHeight="1" x14ac:dyDescent="0.2">
      <c r="A134" s="26"/>
      <c r="B134" s="20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2"/>
    </row>
    <row r="135" spans="1:14" s="23" customFormat="1" ht="30" customHeight="1" x14ac:dyDescent="0.2">
      <c r="A135" s="26"/>
      <c r="B135" s="20"/>
      <c r="C135" s="21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2"/>
    </row>
    <row r="136" spans="1:14" s="23" customFormat="1" ht="33.75" customHeight="1" x14ac:dyDescent="0.2">
      <c r="A136" s="26"/>
      <c r="B136" s="20"/>
      <c r="C136" s="21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2"/>
    </row>
    <row r="137" spans="1:14" s="23" customFormat="1" ht="30" customHeight="1" x14ac:dyDescent="0.2">
      <c r="A137" s="26"/>
      <c r="B137" s="20"/>
      <c r="C137" s="21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2"/>
    </row>
    <row r="138" spans="1:14" s="23" customFormat="1" ht="30" customHeight="1" x14ac:dyDescent="0.2">
      <c r="A138" s="26"/>
      <c r="B138" s="20"/>
      <c r="C138" s="21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2"/>
    </row>
    <row r="139" spans="1:14" s="23" customFormat="1" ht="30" customHeight="1" x14ac:dyDescent="0.2">
      <c r="A139" s="26"/>
      <c r="B139" s="20"/>
      <c r="C139" s="21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2"/>
    </row>
    <row r="140" spans="1:14" s="23" customFormat="1" ht="30" customHeight="1" x14ac:dyDescent="0.2">
      <c r="A140" s="26"/>
      <c r="B140" s="20"/>
      <c r="C140" s="21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2"/>
    </row>
    <row r="141" spans="1:14" s="22" customFormat="1" ht="30" customHeight="1" x14ac:dyDescent="0.2">
      <c r="A141" s="26"/>
      <c r="B141" s="20"/>
      <c r="C141" s="21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4" s="23" customFormat="1" ht="32.25" customHeight="1" x14ac:dyDescent="0.2">
      <c r="A142" s="19"/>
      <c r="B142" s="20"/>
      <c r="C142" s="21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2"/>
    </row>
    <row r="143" spans="1:14" s="23" customFormat="1" ht="30" customHeight="1" x14ac:dyDescent="0.2">
      <c r="A143" s="26"/>
      <c r="B143" s="20"/>
      <c r="C143" s="21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2"/>
    </row>
    <row r="144" spans="1:14" s="23" customFormat="1" ht="30" customHeight="1" x14ac:dyDescent="0.2">
      <c r="A144" s="26"/>
      <c r="B144" s="20"/>
      <c r="C144" s="21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2"/>
    </row>
    <row r="145" spans="1:14" s="23" customFormat="1" ht="30" customHeight="1" x14ac:dyDescent="0.2">
      <c r="A145" s="26"/>
      <c r="B145" s="20"/>
      <c r="C145" s="21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2"/>
    </row>
    <row r="146" spans="1:14" s="23" customFormat="1" ht="33.75" customHeight="1" x14ac:dyDescent="0.2">
      <c r="A146" s="26"/>
      <c r="B146" s="20"/>
      <c r="C146" s="21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2"/>
    </row>
    <row r="147" spans="1:14" s="23" customFormat="1" ht="30" customHeight="1" x14ac:dyDescent="0.2">
      <c r="A147" s="26"/>
      <c r="B147" s="20"/>
      <c r="C147" s="21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2"/>
    </row>
    <row r="148" spans="1:14" s="23" customFormat="1" ht="30" customHeight="1" x14ac:dyDescent="0.2">
      <c r="A148" s="26"/>
      <c r="B148" s="20"/>
      <c r="C148" s="21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2"/>
    </row>
    <row r="149" spans="1:14" s="23" customFormat="1" ht="30" customHeight="1" x14ac:dyDescent="0.2">
      <c r="A149" s="26"/>
      <c r="B149" s="20"/>
      <c r="C149" s="21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2"/>
    </row>
    <row r="150" spans="1:14" s="23" customFormat="1" ht="30" customHeight="1" x14ac:dyDescent="0.2">
      <c r="A150" s="26"/>
      <c r="B150" s="20"/>
      <c r="C150" s="21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2"/>
    </row>
    <row r="151" spans="1:14" s="22" customFormat="1" ht="30" customHeight="1" x14ac:dyDescent="0.2">
      <c r="A151" s="26"/>
      <c r="B151" s="20"/>
      <c r="C151" s="21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4" s="23" customFormat="1" ht="32.25" customHeight="1" x14ac:dyDescent="0.2">
      <c r="A152" s="19"/>
      <c r="B152" s="20"/>
      <c r="C152" s="21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2"/>
    </row>
    <row r="153" spans="1:14" s="23" customFormat="1" ht="30" customHeight="1" x14ac:dyDescent="0.2">
      <c r="A153" s="26"/>
      <c r="B153" s="20"/>
      <c r="C153" s="21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2"/>
    </row>
    <row r="154" spans="1:14" s="23" customFormat="1" ht="30" customHeight="1" x14ac:dyDescent="0.2">
      <c r="A154" s="26"/>
      <c r="B154" s="20"/>
      <c r="C154" s="21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2"/>
    </row>
    <row r="155" spans="1:14" s="23" customFormat="1" ht="30" customHeight="1" x14ac:dyDescent="0.2">
      <c r="A155" s="26"/>
      <c r="B155" s="20"/>
      <c r="C155" s="21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2"/>
    </row>
    <row r="156" spans="1:14" s="23" customFormat="1" ht="33.75" customHeight="1" x14ac:dyDescent="0.2">
      <c r="A156" s="26"/>
      <c r="B156" s="20"/>
      <c r="C156" s="21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2"/>
    </row>
    <row r="157" spans="1:14" s="23" customFormat="1" ht="30" customHeight="1" x14ac:dyDescent="0.2">
      <c r="A157" s="26"/>
      <c r="B157" s="20"/>
      <c r="C157" s="21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2"/>
    </row>
    <row r="158" spans="1:14" s="23" customFormat="1" ht="30" customHeight="1" x14ac:dyDescent="0.2">
      <c r="A158" s="26"/>
      <c r="B158" s="20"/>
      <c r="C158" s="21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2"/>
    </row>
    <row r="159" spans="1:14" s="23" customFormat="1" ht="30" customHeight="1" x14ac:dyDescent="0.2">
      <c r="A159" s="26"/>
      <c r="B159" s="20"/>
      <c r="C159" s="21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2"/>
    </row>
    <row r="160" spans="1:14" s="23" customFormat="1" ht="30" customHeight="1" x14ac:dyDescent="0.2">
      <c r="A160" s="26"/>
      <c r="B160" s="20"/>
      <c r="C160" s="21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2"/>
    </row>
    <row r="161" spans="1:14" s="22" customFormat="1" ht="30" customHeight="1" x14ac:dyDescent="0.2">
      <c r="A161" s="26"/>
      <c r="B161" s="20"/>
      <c r="C161" s="21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4" s="23" customFormat="1" ht="32.25" customHeight="1" x14ac:dyDescent="0.2">
      <c r="A162" s="19"/>
      <c r="B162" s="20"/>
      <c r="C162" s="21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2"/>
    </row>
    <row r="163" spans="1:14" s="23" customFormat="1" ht="30" customHeight="1" x14ac:dyDescent="0.2">
      <c r="A163" s="26"/>
      <c r="B163" s="20"/>
      <c r="C163" s="21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2"/>
    </row>
    <row r="164" spans="1:14" s="23" customFormat="1" ht="30" customHeight="1" x14ac:dyDescent="0.2">
      <c r="A164" s="26"/>
      <c r="B164" s="20"/>
      <c r="C164" s="21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2"/>
    </row>
    <row r="165" spans="1:14" s="23" customFormat="1" ht="30" customHeight="1" x14ac:dyDescent="0.2">
      <c r="A165" s="26"/>
      <c r="B165" s="20"/>
      <c r="C165" s="21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2"/>
    </row>
    <row r="166" spans="1:14" s="23" customFormat="1" ht="33.75" customHeight="1" x14ac:dyDescent="0.2">
      <c r="A166" s="26"/>
      <c r="B166" s="20"/>
      <c r="C166" s="21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2"/>
    </row>
    <row r="167" spans="1:14" s="23" customFormat="1" ht="30" customHeight="1" x14ac:dyDescent="0.2">
      <c r="A167" s="26"/>
      <c r="B167" s="20"/>
      <c r="C167" s="21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2"/>
    </row>
    <row r="168" spans="1:14" s="23" customFormat="1" ht="30" customHeight="1" x14ac:dyDescent="0.2">
      <c r="A168" s="26"/>
      <c r="B168" s="20"/>
      <c r="C168" s="21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2"/>
    </row>
    <row r="169" spans="1:14" s="23" customFormat="1" ht="30" customHeight="1" x14ac:dyDescent="0.2">
      <c r="A169" s="26"/>
      <c r="B169" s="20"/>
      <c r="C169" s="21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2"/>
    </row>
    <row r="170" spans="1:14" s="23" customFormat="1" ht="30" customHeight="1" x14ac:dyDescent="0.2">
      <c r="A170" s="26"/>
      <c r="B170" s="20"/>
      <c r="C170" s="21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2"/>
    </row>
    <row r="171" spans="1:14" s="22" customFormat="1" ht="30" customHeight="1" x14ac:dyDescent="0.2">
      <c r="A171" s="26"/>
      <c r="B171" s="20"/>
      <c r="C171" s="21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4" s="23" customFormat="1" ht="32.25" customHeight="1" x14ac:dyDescent="0.2">
      <c r="A172" s="19"/>
      <c r="B172" s="20"/>
      <c r="C172" s="21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2"/>
    </row>
    <row r="173" spans="1:14" s="23" customFormat="1" ht="30" customHeight="1" x14ac:dyDescent="0.2">
      <c r="A173" s="26"/>
      <c r="B173" s="20"/>
      <c r="C173" s="21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2"/>
    </row>
    <row r="174" spans="1:14" s="23" customFormat="1" ht="30" customHeight="1" x14ac:dyDescent="0.2">
      <c r="A174" s="26"/>
      <c r="B174" s="20"/>
      <c r="C174" s="21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2"/>
    </row>
    <row r="175" spans="1:14" s="23" customFormat="1" ht="30" customHeight="1" x14ac:dyDescent="0.2">
      <c r="A175" s="26"/>
      <c r="B175" s="20"/>
      <c r="C175" s="21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2"/>
    </row>
    <row r="176" spans="1:14" s="23" customFormat="1" ht="33.75" customHeight="1" x14ac:dyDescent="0.2">
      <c r="A176" s="26"/>
      <c r="B176" s="20"/>
      <c r="C176" s="21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2"/>
    </row>
    <row r="177" spans="1:14" s="23" customFormat="1" ht="30" customHeight="1" x14ac:dyDescent="0.2">
      <c r="A177" s="26"/>
      <c r="B177" s="20"/>
      <c r="C177" s="21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2"/>
    </row>
    <row r="178" spans="1:14" s="23" customFormat="1" ht="30" customHeight="1" x14ac:dyDescent="0.2">
      <c r="A178" s="26"/>
      <c r="B178" s="20"/>
      <c r="C178" s="21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2"/>
    </row>
    <row r="179" spans="1:14" s="23" customFormat="1" ht="30" customHeight="1" x14ac:dyDescent="0.2">
      <c r="A179" s="26"/>
      <c r="B179" s="20"/>
      <c r="C179" s="21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2"/>
    </row>
    <row r="180" spans="1:14" s="23" customFormat="1" ht="30" customHeight="1" x14ac:dyDescent="0.2">
      <c r="A180" s="26"/>
      <c r="B180" s="20"/>
      <c r="C180" s="21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2"/>
    </row>
    <row r="181" spans="1:14" s="22" customFormat="1" ht="30" customHeight="1" x14ac:dyDescent="0.2">
      <c r="A181" s="26"/>
      <c r="B181" s="20"/>
      <c r="C181" s="21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4" s="23" customFormat="1" ht="32.25" customHeight="1" x14ac:dyDescent="0.2">
      <c r="A182" s="19"/>
      <c r="B182" s="20"/>
      <c r="C182" s="21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2"/>
    </row>
    <row r="183" spans="1:14" s="23" customFormat="1" ht="30" customHeight="1" x14ac:dyDescent="0.2">
      <c r="A183" s="26"/>
      <c r="B183" s="20"/>
      <c r="C183" s="21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2"/>
    </row>
    <row r="184" spans="1:14" s="23" customFormat="1" ht="30" customHeight="1" x14ac:dyDescent="0.2">
      <c r="A184" s="26"/>
      <c r="B184" s="20"/>
      <c r="C184" s="21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2"/>
    </row>
    <row r="185" spans="1:14" s="23" customFormat="1" ht="30" customHeight="1" x14ac:dyDescent="0.2">
      <c r="A185" s="26"/>
      <c r="B185" s="20"/>
      <c r="C185" s="21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2"/>
    </row>
    <row r="186" spans="1:14" s="23" customFormat="1" ht="33.75" customHeight="1" x14ac:dyDescent="0.2">
      <c r="A186" s="26"/>
      <c r="B186" s="20"/>
      <c r="C186" s="21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2"/>
    </row>
    <row r="187" spans="1:14" s="23" customFormat="1" ht="30" customHeight="1" x14ac:dyDescent="0.2">
      <c r="A187" s="26"/>
      <c r="B187" s="20"/>
      <c r="C187" s="21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2"/>
    </row>
    <row r="188" spans="1:14" s="23" customFormat="1" ht="30" customHeight="1" x14ac:dyDescent="0.2">
      <c r="A188" s="26"/>
      <c r="B188" s="20"/>
      <c r="C188" s="21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2"/>
    </row>
    <row r="189" spans="1:14" s="23" customFormat="1" ht="30" customHeight="1" x14ac:dyDescent="0.2">
      <c r="A189" s="26"/>
      <c r="B189" s="20"/>
      <c r="C189" s="21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2"/>
    </row>
    <row r="190" spans="1:14" s="23" customFormat="1" ht="30" customHeight="1" x14ac:dyDescent="0.2">
      <c r="A190" s="26"/>
      <c r="B190" s="20"/>
      <c r="C190" s="21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2"/>
    </row>
    <row r="191" spans="1:14" s="22" customFormat="1" ht="30" customHeight="1" x14ac:dyDescent="0.2">
      <c r="A191" s="26"/>
      <c r="B191" s="20"/>
      <c r="C191" s="21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4" s="23" customFormat="1" ht="32.25" customHeight="1" x14ac:dyDescent="0.2">
      <c r="A192" s="19"/>
      <c r="B192" s="20"/>
      <c r="C192" s="21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2"/>
    </row>
    <row r="193" spans="1:14" s="23" customFormat="1" ht="30" customHeight="1" x14ac:dyDescent="0.2">
      <c r="A193" s="26"/>
      <c r="B193" s="20"/>
      <c r="C193" s="21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2"/>
    </row>
    <row r="194" spans="1:14" s="23" customFormat="1" ht="30" customHeight="1" x14ac:dyDescent="0.2">
      <c r="A194" s="26"/>
      <c r="B194" s="20"/>
      <c r="C194" s="21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2"/>
    </row>
    <row r="195" spans="1:14" s="23" customFormat="1" ht="30" customHeight="1" x14ac:dyDescent="0.2">
      <c r="A195" s="26"/>
      <c r="B195" s="20"/>
      <c r="C195" s="21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2"/>
    </row>
    <row r="196" spans="1:14" s="23" customFormat="1" ht="33.75" customHeight="1" x14ac:dyDescent="0.2">
      <c r="A196" s="26"/>
      <c r="B196" s="20"/>
      <c r="C196" s="21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2"/>
    </row>
    <row r="197" spans="1:14" s="23" customFormat="1" ht="30" customHeight="1" x14ac:dyDescent="0.2">
      <c r="A197" s="26"/>
      <c r="B197" s="20"/>
      <c r="C197" s="21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2"/>
    </row>
    <row r="198" spans="1:14" s="23" customFormat="1" ht="30" customHeight="1" x14ac:dyDescent="0.2">
      <c r="A198" s="26"/>
      <c r="B198" s="20"/>
      <c r="C198" s="21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2"/>
    </row>
    <row r="199" spans="1:14" s="23" customFormat="1" ht="30" customHeight="1" x14ac:dyDescent="0.2">
      <c r="A199" s="26"/>
      <c r="B199" s="20"/>
      <c r="C199" s="21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2"/>
    </row>
    <row r="200" spans="1:14" s="23" customFormat="1" ht="30" customHeight="1" x14ac:dyDescent="0.2">
      <c r="A200" s="26"/>
      <c r="B200" s="20"/>
      <c r="C200" s="21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2"/>
    </row>
    <row r="201" spans="1:14" s="22" customFormat="1" ht="30" customHeight="1" x14ac:dyDescent="0.2">
      <c r="A201" s="26"/>
      <c r="B201" s="20"/>
      <c r="C201" s="21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4" s="23" customFormat="1" ht="32.25" customHeight="1" x14ac:dyDescent="0.2">
      <c r="A202" s="19"/>
      <c r="B202" s="20"/>
      <c r="C202" s="21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2"/>
    </row>
    <row r="203" spans="1:14" s="23" customFormat="1" ht="30" customHeight="1" x14ac:dyDescent="0.2">
      <c r="A203" s="26"/>
      <c r="B203" s="20"/>
      <c r="C203" s="21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2"/>
    </row>
    <row r="204" spans="1:14" s="23" customFormat="1" ht="30" customHeight="1" x14ac:dyDescent="0.2">
      <c r="A204" s="26"/>
      <c r="B204" s="20"/>
      <c r="C204" s="21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2"/>
    </row>
    <row r="205" spans="1:14" s="23" customFormat="1" ht="30" customHeight="1" x14ac:dyDescent="0.2">
      <c r="A205" s="26"/>
      <c r="B205" s="20"/>
      <c r="C205" s="21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2"/>
    </row>
    <row r="206" spans="1:14" s="23" customFormat="1" ht="33.75" customHeight="1" x14ac:dyDescent="0.2">
      <c r="A206" s="26"/>
      <c r="B206" s="20"/>
      <c r="C206" s="21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2"/>
    </row>
    <row r="207" spans="1:14" s="23" customFormat="1" ht="30" customHeight="1" x14ac:dyDescent="0.2">
      <c r="A207" s="26"/>
      <c r="B207" s="20"/>
      <c r="C207" s="21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2"/>
    </row>
    <row r="208" spans="1:14" s="23" customFormat="1" ht="30" customHeight="1" x14ac:dyDescent="0.2">
      <c r="A208" s="26"/>
      <c r="B208" s="20"/>
      <c r="C208" s="21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2"/>
    </row>
    <row r="209" spans="1:14" s="23" customFormat="1" ht="30" customHeight="1" x14ac:dyDescent="0.2">
      <c r="A209" s="26"/>
      <c r="B209" s="20"/>
      <c r="C209" s="21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2"/>
    </row>
    <row r="210" spans="1:14" s="23" customFormat="1" ht="30" customHeight="1" x14ac:dyDescent="0.2">
      <c r="A210" s="26"/>
      <c r="B210" s="20"/>
      <c r="C210" s="21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2"/>
    </row>
    <row r="211" spans="1:14" s="22" customFormat="1" ht="30" customHeight="1" x14ac:dyDescent="0.2">
      <c r="A211" s="26"/>
      <c r="B211" s="20"/>
      <c r="C211" s="21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</sheetData>
  <sheetProtection password="E8D5" sheet="1" objects="1" scenarios="1" selectLockedCells="1" autoFilter="0" selectUnlockedCells="1"/>
  <protectedRanges>
    <protectedRange sqref="A42:F211 M5:S41" name="Range1"/>
    <protectedRange sqref="J1:J3 J212:J1048576 J5:J41" name="Range2"/>
    <protectedRange sqref="J4" name="Range2_2"/>
  </protectedRanges>
  <autoFilter ref="A4:M41" xr:uid="{00000000-0009-0000-0000-000000000000}"/>
  <phoneticPr fontId="3" type="noConversion"/>
  <dataValidations count="1">
    <dataValidation type="list" showInputMessage="1" showErrorMessage="1" errorTitle="Error Message" error="OOPS! You made a boo-boo! You can only type in A, N, R or X. Try again and have a lovely day! :)" sqref="B5:B41" xr:uid="{00000000-0002-0000-0000-000000000000}">
      <formula1>ProductStatus</formula1>
    </dataValidation>
  </dataValidations>
  <printOptions horizontalCentered="1"/>
  <pageMargins left="0.25" right="0.25" top="0.25" bottom="0.63" header="0.25" footer="0.15"/>
  <pageSetup scale="65" orientation="landscape" r:id="rId1"/>
  <headerFooter alignWithMargins="0">
    <oddFooter>&amp;LACDA 10/2016&amp;R&amp;D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73" sqref="C173"/>
    </sheetView>
  </sheetViews>
  <sheetFormatPr defaultRowHeight="12.75" x14ac:dyDescent="0.2"/>
  <sheetData>
    <row r="1" spans="1:1" ht="15.75" x14ac:dyDescent="0.25">
      <c r="A1" s="1" t="s">
        <v>5</v>
      </c>
    </row>
    <row r="2" spans="1:1" ht="15.75" x14ac:dyDescent="0.25">
      <c r="A2" s="1" t="s">
        <v>3</v>
      </c>
    </row>
    <row r="3" spans="1:1" ht="15.75" x14ac:dyDescent="0.25">
      <c r="A3" s="1" t="s">
        <v>4</v>
      </c>
    </row>
    <row r="4" spans="1:1" ht="15.75" x14ac:dyDescent="0.25">
      <c r="A4" s="1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endor xmlns="9a139edb-6f3e-4118-86bc-21ea9d51675d">Chef's Corner</vendor>
    <_DCDateModified xmlns="http://schemas.microsoft.com/sharepoint/v3/fields">2017-12-01T16:00:00+00:00</_DCDateModified>
    <PublishingExpirationDate xmlns="http://schemas.microsoft.com/sharepoint/v3" xsi:nil="true"/>
    <PublishingStartDate xmlns="http://schemas.microsoft.com/sharepoint/v3" xsi:nil="true"/>
    <FY xmlns="9a139edb-6f3e-4118-86bc-21ea9d51675d">SY 2019</FY>
    <Target_x0020_Audiences xmlns="9a139edb-6f3e-4118-86bc-21ea9d51675d" xsi:nil="true"/>
    <Doc_x002d_Type xmlns="9a139edb-6f3e-4118-86bc-21ea9d51675d">SEPDS</Doc_x002d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B414B06474E24D9B982BF89AEB456C" ma:contentTypeVersion="6" ma:contentTypeDescription="Create a new document." ma:contentTypeScope="" ma:versionID="68b4745ba5403227d8793cf6db8626f8">
  <xsd:schema xmlns:xsd="http://www.w3.org/2001/XMLSchema" xmlns:p="http://schemas.microsoft.com/office/2006/metadata/properties" xmlns:ns1="9a139edb-6f3e-4118-86bc-21ea9d51675d" xmlns:ns2="http://schemas.microsoft.com/sharepoint/v3" xmlns:ns3="http://schemas.microsoft.com/sharepoint/v3/fields" targetNamespace="http://schemas.microsoft.com/office/2006/metadata/properties" ma:root="true" ma:fieldsID="3fcdd22174c657b35b8d4308095e53b4" ns1:_="" ns2:_="" ns3:_="">
    <xsd:import namespace="9a139edb-6f3e-4118-86bc-21ea9d51675d"/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vendor" minOccurs="0"/>
                <xsd:element ref="ns3:_DCDateModified" minOccurs="0"/>
                <xsd:element ref="ns2:PublishingStartDate" minOccurs="0"/>
                <xsd:element ref="ns2:PublishingExpirationDate" minOccurs="0"/>
                <xsd:element ref="ns1:Doc_x002d_Type" minOccurs="0"/>
                <xsd:element ref="ns1:FY" minOccurs="0"/>
                <xsd:element ref="ns1:Target_x0020_Audienc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a139edb-6f3e-4118-86bc-21ea9d51675d" elementFormDefault="qualified">
    <xsd:import namespace="http://schemas.microsoft.com/office/2006/documentManagement/types"/>
    <xsd:element name="vendor" ma:index="0" nillable="true" ma:displayName="vendor" ma:format="Dropdown" ma:internalName="vendor">
      <xsd:simpleType>
        <xsd:restriction base="dms:Choice">
          <xsd:enumeration value="Ada Valley Meat Company"/>
          <xsd:enumeration value="Advance Pierre Foods"/>
          <xsd:enumeration value="Albie’s Foods, Inc."/>
          <xsd:enumeration value="Alpha Foods Co."/>
          <xsd:enumeration value="American Foods Group dba American Prepared Food"/>
          <xsd:enumeration value="Amoroso Baking Company"/>
          <xsd:enumeration value="Appeeling Fruits Inc."/>
          <xsd:enumeration value="Ardella’s (Richandre Inc.)"/>
          <xsd:enumeration value="Arytza LLC"/>
          <xsd:enumeration value="Asian Food Solutions, Inc"/>
          <xsd:enumeration value="Baily International Inc."/>
          <xsd:enumeration value="Bake Crafters, Inc."/>
          <xsd:enumeration value="Basic American Foods"/>
          <xsd:enumeration value="Best Express Foods"/>
          <xsd:enumeration value="Bongards Creameries"/>
          <xsd:enumeration value="Brookwood Farms"/>
          <xsd:enumeration value="Buena Vista Foods"/>
          <xsd:enumeration value="C.F. Sauer Foods"/>
          <xsd:enumeration value="Cains Foods, L.P."/>
          <xsd:enumeration value="Captain Ken's Food"/>
          <xsd:enumeration value="Cargill Kitchen Solutions"/>
          <xsd:enumeration value="Cargill Meat Solutions Corp."/>
          <xsd:enumeration value="Fit Foodz (Cass Ventures)"/>
          <xsd:enumeration value="Cavendish Farms Inc."/>
          <xsd:enumeration value="Channel Fish Processing Co., Inc."/>
          <xsd:enumeration value="Chef's Corner"/>
          <xsd:enumeration value="Cherry Central Cooperative"/>
          <xsd:enumeration value="Citrus Systems, Inc."/>
          <xsd:enumeration value="Classic Pizza Crust"/>
          <xsd:enumeration value="Comida Vida, Inc."/>
          <xsd:enumeration value="ConAgra Foods"/>
          <xsd:enumeration value="Cornaby's LLC"/>
          <xsd:enumeration value="Custom Food Solutions, L.L.C."/>
          <xsd:enumeration value="Dave's Baking Company"/>
          <xsd:enumeration value="Del Monte Foods, Inc."/>
          <xsd:enumeration value="Don Lee Farms"/>
          <xsd:enumeration value="Dos Rojos Food Company-Inactive"/>
          <xsd:enumeration value="E S Foods"/>
          <xsd:enumeration value="Echo Lake"/>
          <xsd:enumeration value="Elements Food Group, Inc."/>
          <xsd:enumeration value="Farmington Fresh"/>
          <xsd:enumeration value="Food Service Specialties"/>
          <xsd:enumeration value="Foodscapes (PenPak Corp)"/>
          <xsd:enumeration value="Foster Farms"/>
          <xsd:enumeration value="Fresh Innovations"/>
          <xsd:enumeration value="Fresh Sense (Nutri-line)"/>
          <xsd:enumeration value="Gilliam Cheese"/>
          <xsd:enumeration value="Giorgio Foods"/>
          <xsd:enumeration value="Global Food Solutions"/>
          <xsd:enumeration value="Grand Prairie Foods Inc."/>
          <xsd:enumeration value="Kraft Heinz Foods Company"/>
          <xsd:enumeration value="High Liner Foods"/>
          <xsd:enumeration value="Hillshire Farms"/>
          <xsd:enumeration value="Horizon Snack Foods, Inc."/>
          <xsd:enumeration value="House of Raeford"/>
          <xsd:enumeration value="Idahoan Foods"/>
          <xsd:enumeration value="Integrated Food Service"/>
          <xsd:enumeration value="J &amp; J Snack Food Corp."/>
          <xsd:enumeration value="J. R. Simplot Company"/>
          <xsd:enumeration value="Jennie-O Turkey Store"/>
          <xsd:enumeration value="JM Smucker Company"/>
          <xsd:enumeration value="JTM Provisions Co., Inc."/>
          <xsd:enumeration value="K B. Pizza Company"/>
          <xsd:enumeration value="Kasa's Food Distributing Co Inc."/>
          <xsd:enumeration value="Lamb Weston, Inc."/>
          <xsd:enumeration value="Land O'Lakes, Inc."/>
          <xsd:enumeration value="Litehouse Foods"/>
          <xsd:enumeration value="M&amp;B Products"/>
          <xsd:enumeration value="M.C.I Foods Inc. / Los Cabos Mexican Foods"/>
          <xsd:enumeration value="Maid-Rite Specialty Foods"/>
          <xsd:enumeration value="Maramont Corporation"/>
          <xsd:enumeration value="McCain Foods USA, Inc."/>
          <xsd:enumeration value="Michael B's"/>
          <xsd:enumeration value="Michael Foods"/>
          <xsd:enumeration value="Mickey's Wholesale Pizza (Pantano)"/>
          <xsd:enumeration value="Mrs. Clark's Foods, Inc."/>
          <xsd:enumeration value="Mrs. T's Pierogies"/>
          <xsd:enumeration value="Muffin Town (J.S.B Industries Inc.)"/>
          <xsd:enumeration value="Nardone Bros Baking"/>
          <xsd:enumeration value="National Food Group"/>
          <xsd:enumeration value="Nick's Famous BBQ"/>
          <xsd:enumeration value="Original Crispy Pizza Crust"/>
          <xsd:enumeration value="Ott Food Products"/>
          <xsd:enumeration value="PenPak Corporation"/>
          <xsd:enumeration value="Peterson Farms"/>
          <xsd:enumeration value="Pilgrim's Pride Corporation/Gold Kist"/>
          <xsd:enumeration value="Portesi Italian Foods"/>
          <xsd:enumeration value="Preferred Meal Systems"/>
          <xsd:enumeration value="Ready Foods"/>
          <xsd:enumeration value="Ready Pac"/>
          <xsd:enumeration value="Red Gold, LLC"/>
          <xsd:enumeration value="Revolution Foods"/>
          <xsd:enumeration value="Rich Chicks, LLC"/>
          <xsd:enumeration value="Rich Products"/>
          <xsd:enumeration value="Rodriguez Foods"/>
          <xsd:enumeration value="Rose &amp; Shore, Inc."/>
          <xsd:enumeration value="S &amp; F Foods"/>
          <xsd:enumeration value="S.A. Piazza &amp; Associates"/>
          <xsd:enumeration value="Sage V Foods"/>
          <xsd:enumeration value="Sal's Pizza"/>
          <xsd:enumeration value="Schmidt Baking"/>
          <xsd:enumeration value="Schwan's Food Service, Inc"/>
          <xsd:enumeration value="Schwan's MaMa Rosa's"/>
          <xsd:enumeration value="Serve Right Group, LLC"/>
          <xsd:enumeration value="Silver Springs Farms"/>
          <xsd:enumeration value="Simply Southern Sides (Urban Food Concepts)"/>
          <xsd:enumeration value="Southern Classic Food Group"/>
          <xsd:enumeration value="Southern Press and Packing"/>
          <xsd:enumeration value="Sun Foods"/>
          <xsd:enumeration value="Sunset Orchard"/>
          <xsd:enumeration value="Tabatchnick Fine Foods"/>
          <xsd:enumeration value="Tasty Brands, LLC."/>
          <xsd:enumeration value="The Father's Table"/>
          <xsd:enumeration value="Tony Roberts Company"/>
          <xsd:enumeration value="Tools for Schools (Good Source Solutions Inc.)"/>
          <xsd:enumeration value="Trident Seafoods Corp."/>
          <xsd:enumeration value="Trinity Frozen Foods"/>
          <xsd:enumeration value="Tyson Sales &amp; Distribution"/>
          <xsd:enumeration value="Uno Foods, Inc."/>
          <xsd:enumeration value="Velmar Foods"/>
          <xsd:enumeration value="Wawona Frozen Foods"/>
          <xsd:enumeration value="Yang's 5th Taste (Out of the Shell)"/>
        </xsd:restriction>
      </xsd:simpleType>
    </xsd:element>
    <xsd:element name="Doc_x002d_Type" ma:index="12" nillable="true" ma:displayName="Doc-Type" ma:default="SEPDS" ma:format="RadioButtons" ma:internalName="Doc_x002d_Type">
      <xsd:simpleType>
        <xsd:restriction base="dms:Choice">
          <xsd:enumeration value="SEPDS"/>
          <xsd:enumeration value="NPA"/>
        </xsd:restriction>
      </xsd:simpleType>
    </xsd:element>
    <xsd:element name="FY" ma:index="13" nillable="true" ma:displayName="School Year" ma:default="SY 2019" ma:format="RadioButtons" ma:internalName="FY">
      <xsd:simpleType>
        <xsd:restriction base="dms:Choice">
          <xsd:enumeration value="SY 2017"/>
          <xsd:enumeration value="SY 2018"/>
          <xsd:enumeration value="SY 2019"/>
          <xsd:enumeration value="SY 2020"/>
          <xsd:enumeration value="SY 2021"/>
          <xsd:enumeration value="SY 2022"/>
        </xsd:restriction>
      </xsd:simpleType>
    </xsd:element>
    <xsd:element name="Target_x0020_Audiences" ma:index="14" nillable="true" ma:displayName="Target Audiences" ma:internalName="Target_x0020_Audiences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6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Modified" ma:index="3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55647E4-6E33-48DA-AAFC-07A5ABAD2FB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3/fields"/>
    <ds:schemaRef ds:uri="9a139edb-6f3e-4118-86bc-21ea9d51675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A63DD3-B4CF-4989-9155-47FECCFF67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D6D32D-C00B-49E2-98A6-F1EAE761D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39edb-6f3e-4118-86bc-21ea9d51675d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NPA SEPDS</vt:lpstr>
      <vt:lpstr>status</vt:lpstr>
      <vt:lpstr>'NPA SEPDS'!Print_Area</vt:lpstr>
      <vt:lpstr>'NPA SEPDS'!Print_Titles</vt:lpstr>
      <vt:lpstr>ProductStatus</vt:lpstr>
      <vt:lpstr>status1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marybeth.flowers@fns.usda.gov</dc:creator>
  <cp:lastModifiedBy>Sharon Caruthers</cp:lastModifiedBy>
  <cp:lastPrinted>2016-11-02T11:15:28Z</cp:lastPrinted>
  <dcterms:created xsi:type="dcterms:W3CDTF">1998-08-10T21:35:17Z</dcterms:created>
  <dcterms:modified xsi:type="dcterms:W3CDTF">2018-01-08T20:39:11Z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0x0101004AB414B06474E24D9B982BF89AEB456C</vt:lpwstr>
  </property>
</Properties>
</file>